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uricio.lima\Desktop\"/>
    </mc:Choice>
  </mc:AlternateContent>
  <bookViews>
    <workbookView xWindow="0" yWindow="0" windowWidth="20490" windowHeight="7545" tabRatio="789" activeTab="11"/>
  </bookViews>
  <sheets>
    <sheet name="Inform. gerais" sheetId="12" r:id="rId1"/>
    <sheet name="Palest.1" sheetId="1" r:id="rId2"/>
    <sheet name="Palest.2" sheetId="19" r:id="rId3"/>
    <sheet name="Palest.3" sheetId="20" r:id="rId4"/>
    <sheet name="Palest.4" sheetId="21" r:id="rId5"/>
    <sheet name="Palest.5" sheetId="22" r:id="rId6"/>
    <sheet name="Palest.6" sheetId="23" r:id="rId7"/>
    <sheet name="Palest.7" sheetId="24" r:id="rId8"/>
    <sheet name="Palest.8" sheetId="25" r:id="rId9"/>
    <sheet name="Palest.9" sheetId="26" r:id="rId10"/>
    <sheet name="Palest.10" sheetId="27" r:id="rId11"/>
    <sheet name="Finan." sheetId="18" r:id="rId12"/>
  </sheets>
  <definedNames>
    <definedName name="_xlnm.Print_Area" localSheetId="11">Finan.!$A$1:$E$134</definedName>
    <definedName name="_xlnm.Print_Area" localSheetId="1">Palest.1!$A:$C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8" l="1"/>
  <c r="E30" i="18"/>
  <c r="E22" i="18"/>
  <c r="C13" i="18"/>
  <c r="E23" i="18" l="1"/>
  <c r="E27" i="18" l="1"/>
  <c r="E61" i="18"/>
  <c r="E51" i="18"/>
  <c r="E71" i="18" l="1"/>
  <c r="C21" i="18" l="1"/>
  <c r="E11" i="18"/>
  <c r="E6" i="18"/>
  <c r="E18" i="18" l="1"/>
  <c r="A1" i="18"/>
  <c r="D19" i="18"/>
  <c r="E26" i="18" l="1"/>
  <c r="E25" i="18"/>
  <c r="E28" i="18" l="1"/>
  <c r="E24" i="18"/>
  <c r="E53" i="18" l="1"/>
  <c r="E52" i="18"/>
  <c r="E17" i="18" l="1"/>
  <c r="E29" i="18"/>
  <c r="C128" i="18"/>
  <c r="C118" i="18"/>
  <c r="C108" i="18"/>
  <c r="C98" i="18"/>
  <c r="C88" i="18"/>
  <c r="C78" i="18"/>
  <c r="C68" i="18"/>
  <c r="C58" i="18"/>
  <c r="A1" i="27"/>
  <c r="A1" i="26"/>
  <c r="A1" i="25"/>
  <c r="A1" i="24"/>
  <c r="A1" i="23"/>
  <c r="A1" i="22"/>
  <c r="A1" i="21"/>
  <c r="A1" i="20"/>
  <c r="A1" i="19"/>
  <c r="C48" i="18"/>
  <c r="E131" i="18" l="1"/>
  <c r="E121" i="18"/>
  <c r="E111" i="18"/>
  <c r="E101" i="18"/>
  <c r="E91" i="18"/>
  <c r="E81" i="18"/>
  <c r="E132" i="18"/>
  <c r="E122" i="18"/>
  <c r="E112" i="18"/>
  <c r="E102" i="18"/>
  <c r="E92" i="18"/>
  <c r="E82" i="18"/>
  <c r="E72" i="18"/>
  <c r="E62" i="18"/>
  <c r="E42" i="18"/>
  <c r="E41" i="18"/>
  <c r="E48" i="18"/>
  <c r="E133" i="18"/>
  <c r="C130" i="18"/>
  <c r="E130" i="18" s="1"/>
  <c r="C129" i="18"/>
  <c r="E129" i="18" s="1"/>
  <c r="E128" i="18"/>
  <c r="B126" i="18"/>
  <c r="E123" i="18"/>
  <c r="C120" i="18"/>
  <c r="E120" i="18" s="1"/>
  <c r="C119" i="18"/>
  <c r="E119" i="18" s="1"/>
  <c r="E118" i="18"/>
  <c r="B116" i="18"/>
  <c r="E113" i="18"/>
  <c r="C110" i="18"/>
  <c r="E110" i="18" s="1"/>
  <c r="C109" i="18"/>
  <c r="E109" i="18" s="1"/>
  <c r="E108" i="18"/>
  <c r="B106" i="18"/>
  <c r="E103" i="18"/>
  <c r="C100" i="18"/>
  <c r="E100" i="18" s="1"/>
  <c r="C99" i="18"/>
  <c r="E98" i="18"/>
  <c r="B96" i="18"/>
  <c r="E93" i="18"/>
  <c r="C90" i="18"/>
  <c r="E90" i="18" s="1"/>
  <c r="C89" i="18"/>
  <c r="E89" i="18" s="1"/>
  <c r="E88" i="18"/>
  <c r="B86" i="18"/>
  <c r="B56" i="18"/>
  <c r="E83" i="18"/>
  <c r="C80" i="18"/>
  <c r="E80" i="18" s="1"/>
  <c r="C79" i="18"/>
  <c r="E79" i="18" s="1"/>
  <c r="B76" i="18"/>
  <c r="E73" i="18"/>
  <c r="C70" i="18"/>
  <c r="E70" i="18" s="1"/>
  <c r="C69" i="18"/>
  <c r="E69" i="18" s="1"/>
  <c r="B66" i="18"/>
  <c r="E63" i="18"/>
  <c r="C60" i="18"/>
  <c r="E60" i="18" s="1"/>
  <c r="C59" i="18"/>
  <c r="E59" i="18" s="1"/>
  <c r="E99" i="18"/>
  <c r="E78" i="18"/>
  <c r="E68" i="18"/>
  <c r="E58" i="18"/>
  <c r="C50" i="18"/>
  <c r="E50" i="18" s="1"/>
  <c r="C49" i="18"/>
  <c r="E49" i="18" s="1"/>
  <c r="B46" i="18"/>
  <c r="E94" i="18" l="1"/>
  <c r="E114" i="18"/>
  <c r="E104" i="18"/>
  <c r="E54" i="18"/>
  <c r="E84" i="18"/>
  <c r="E134" i="18"/>
  <c r="E124" i="18"/>
  <c r="E74" i="18"/>
  <c r="E64" i="18"/>
  <c r="C40" i="18" l="1"/>
  <c r="C39" i="18"/>
  <c r="E19" i="18"/>
  <c r="A1" i="1" l="1"/>
  <c r="E43" i="18"/>
  <c r="C16" i="18" l="1"/>
  <c r="E16" i="18" s="1"/>
  <c r="E10" i="18"/>
  <c r="E9" i="18"/>
  <c r="E8" i="18"/>
  <c r="E7" i="18"/>
  <c r="E13" i="18" s="1"/>
  <c r="E32" i="18" l="1"/>
  <c r="E21" i="18"/>
  <c r="B36" i="18"/>
  <c r="E40" i="18"/>
  <c r="E39" i="18"/>
  <c r="E38" i="18"/>
  <c r="C20" i="18" l="1"/>
  <c r="E20" i="18" s="1"/>
  <c r="E44" i="18"/>
  <c r="E33" i="18" l="1"/>
  <c r="E34" i="18" s="1"/>
</calcChain>
</file>

<file path=xl/sharedStrings.xml><?xml version="1.0" encoding="utf-8"?>
<sst xmlns="http://schemas.openxmlformats.org/spreadsheetml/2006/main" count="467" uniqueCount="88">
  <si>
    <t>Tema da palestra</t>
  </si>
  <si>
    <t>Data da palestra</t>
  </si>
  <si>
    <t>Horário de Início</t>
  </si>
  <si>
    <t>Horário de Término</t>
  </si>
  <si>
    <t>Cidade de origem</t>
  </si>
  <si>
    <t>Informações do palestrante</t>
  </si>
  <si>
    <t>Data</t>
  </si>
  <si>
    <t>Haverá necessidade de contratar motorista?</t>
  </si>
  <si>
    <t>Quantidade de jantares</t>
  </si>
  <si>
    <t>Quantidade de almoços</t>
  </si>
  <si>
    <t>Caso necessário, informar endereço para buscar o palestrante</t>
  </si>
  <si>
    <t>Nome do evento</t>
  </si>
  <si>
    <t>Modalidade</t>
  </si>
  <si>
    <t>Unidade promotora</t>
  </si>
  <si>
    <t>Nome do solicitante</t>
  </si>
  <si>
    <t>Telefone do solicitante</t>
  </si>
  <si>
    <t>Curso ou setor solicitante</t>
  </si>
  <si>
    <t>Público alvo</t>
  </si>
  <si>
    <t>Quantidade de vagas</t>
  </si>
  <si>
    <t>Data de início do evento</t>
  </si>
  <si>
    <t>Data de término do evento</t>
  </si>
  <si>
    <t>Carga horária total do evento</t>
  </si>
  <si>
    <t>Informações gerais do evento</t>
  </si>
  <si>
    <t>Nome</t>
  </si>
  <si>
    <t xml:space="preserve">Número de telefone </t>
  </si>
  <si>
    <t>Descrição</t>
  </si>
  <si>
    <t>Qtde.</t>
  </si>
  <si>
    <t>Total</t>
  </si>
  <si>
    <t>Palestrante 1</t>
  </si>
  <si>
    <t xml:space="preserve">Almoço </t>
  </si>
  <si>
    <t>Jantar</t>
  </si>
  <si>
    <t>Passagem aérea</t>
  </si>
  <si>
    <t>Despesa com combustível</t>
  </si>
  <si>
    <t>Passagem de ônibus</t>
  </si>
  <si>
    <t>Honorários de motorista</t>
  </si>
  <si>
    <t>Honorários pessoa jurídica</t>
  </si>
  <si>
    <t>Categoria 1</t>
  </si>
  <si>
    <t>Categoria 2</t>
  </si>
  <si>
    <t>Categoria 3</t>
  </si>
  <si>
    <t>Categoria 4</t>
  </si>
  <si>
    <t>Categoria 5</t>
  </si>
  <si>
    <t>Categoria 6</t>
  </si>
  <si>
    <t>Publicidade (pacote)</t>
  </si>
  <si>
    <t>Taxas (boletos, cartão de crédito, taxa de inscrição)</t>
  </si>
  <si>
    <t>Despesas com táxi</t>
  </si>
  <si>
    <t>Coffe Break (participantes, palestrantes e comissão organizadora)</t>
  </si>
  <si>
    <t>Objetivo</t>
  </si>
  <si>
    <t>Palestrante 2</t>
  </si>
  <si>
    <t>Palestrante 3</t>
  </si>
  <si>
    <t>Palestrante 4</t>
  </si>
  <si>
    <t>Palestrante 5</t>
  </si>
  <si>
    <t>Palestrante 6</t>
  </si>
  <si>
    <t>Resultado</t>
  </si>
  <si>
    <t>Honorários pessoa física (valor total = honorários + encargos)</t>
  </si>
  <si>
    <t>Valor de honorários pessoa jurídica</t>
  </si>
  <si>
    <t>Valor de honorários pessoa física</t>
  </si>
  <si>
    <t>E-mail</t>
  </si>
  <si>
    <t>Mini currículo</t>
  </si>
  <si>
    <t>E-mail do solicitante</t>
  </si>
  <si>
    <t>Local de realização (sala, auditório, laboratório)</t>
  </si>
  <si>
    <t>Financeiro</t>
  </si>
  <si>
    <t>Valor Unit.</t>
  </si>
  <si>
    <t>Valor Total</t>
  </si>
  <si>
    <t>Kit evento (pasta, bloco, caneta, crachá)</t>
  </si>
  <si>
    <t>Água mineral (caixa com 48 copos)</t>
  </si>
  <si>
    <t>Total de Receitas</t>
  </si>
  <si>
    <t>Total de Despesas</t>
  </si>
  <si>
    <t>Resultado Final</t>
  </si>
  <si>
    <t>Data de saída da cidade de origem</t>
  </si>
  <si>
    <t>Horário de saída da cidade de origem</t>
  </si>
  <si>
    <t>Data de retorno à cidade de origem</t>
  </si>
  <si>
    <t>Horário de retorno à cidade de origem</t>
  </si>
  <si>
    <t>Quantidade de diárias de hotel</t>
  </si>
  <si>
    <t>Distância da cidade de origem a Lavras (em Km)</t>
  </si>
  <si>
    <t>Hospedagem</t>
  </si>
  <si>
    <t>Deslocamento</t>
  </si>
  <si>
    <t>Palestrante 9</t>
  </si>
  <si>
    <t>Palestrante 7</t>
  </si>
  <si>
    <t>Palestrante 8</t>
  </si>
  <si>
    <t>Palestrante 10</t>
  </si>
  <si>
    <t>Certificado</t>
  </si>
  <si>
    <t>Presente para os palestrantes</t>
  </si>
  <si>
    <t>Deslocamento, hospedagem e alimentação</t>
  </si>
  <si>
    <t>Receitas previstas</t>
  </si>
  <si>
    <t>Despesas gerais previstas</t>
  </si>
  <si>
    <t>Total para o coffe Breack</t>
  </si>
  <si>
    <t>Total de inscrições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</si>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</sst>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&quot;R$&quot;#,##0.00"/>
    <numFmt numFmtId="165" formatCode="[$-F400]h:mm:ss\ AM/PM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 textRotation="90"/>
      <protection locked="0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1" xfId="1" applyNumberFormat="1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14" fontId="0" fillId="0" borderId="5" xfId="0" applyNumberFormat="1" applyFont="1" applyBorder="1" applyAlignment="1">
      <alignment horizontal="left" vertical="center"/>
    </xf>
    <xf numFmtId="165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Border="1"/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64" fontId="0" fillId="0" borderId="0" xfId="0" applyNumberFormat="1" applyFont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164" fontId="0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166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1" applyNumberFormat="1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textRotation="90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10" fillId="0" borderId="1" xfId="3" applyBorder="1" applyAlignment="1">
      <alignment vertical="center"/>
    </xf>
    <xf numFmtId="166" fontId="0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9" fillId="0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/>
    </xf>
    <xf numFmtId="9" fontId="1" fillId="3" borderId="1" xfId="2" applyFont="1" applyFill="1" applyBorder="1" applyAlignment="1">
      <alignment horizontal="center" vertical="center" textRotation="90" wrapText="1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 textRotation="90"/>
      <protection locked="0"/>
    </xf>
    <xf numFmtId="0" fontId="1" fillId="3" borderId="2" xfId="0" applyFont="1" applyFill="1" applyBorder="1" applyAlignment="1" applyProtection="1">
      <alignment horizontal="center" vertical="center" textRotation="90"/>
      <protection locked="0"/>
    </xf>
    <xf numFmtId="0" fontId="1" fillId="3" borderId="5" xfId="0" applyFont="1" applyFill="1" applyBorder="1" applyAlignment="1" applyProtection="1">
      <alignment horizontal="center" vertical="center" textRotation="90"/>
      <protection locked="0"/>
    </xf>
    <xf numFmtId="0" fontId="1" fillId="3" borderId="1" xfId="0" applyFont="1" applyFill="1" applyBorder="1" applyAlignment="1" applyProtection="1">
      <alignment horizontal="center" vertical="center" textRotation="90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 textRotation="90" wrapText="1"/>
      <protection locked="0"/>
    </xf>
    <xf numFmtId="0" fontId="1" fillId="3" borderId="2" xfId="0" applyFont="1" applyFill="1" applyBorder="1" applyAlignment="1" applyProtection="1">
      <alignment horizontal="center" vertical="center" textRotation="90" wrapText="1"/>
      <protection locked="0"/>
    </xf>
    <xf numFmtId="0" fontId="1" fillId="3" borderId="5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left" vertical="center" wrapText="1"/>
    </xf>
    <xf numFmtId="166" fontId="1" fillId="2" borderId="1" xfId="0" applyNumberFormat="1" applyFont="1" applyFill="1" applyBorder="1" applyAlignment="1" applyProtection="1">
      <alignment horizontal="center" vertical="center" wrapText="1"/>
    </xf>
    <xf numFmtId="166" fontId="0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  <xf numFmtId="166" fontId="0" fillId="2" borderId="1" xfId="0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</xf>
    <xf numFmtId="9" fontId="0" fillId="2" borderId="1" xfId="2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166" fontId="1" fillId="2" borderId="1" xfId="0" applyNumberFormat="1" applyFont="1" applyFill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166" fontId="0" fillId="0" borderId="1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166" fontId="1" fillId="0" borderId="1" xfId="0" applyNumberFormat="1" applyFont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 textRotation="90"/>
    </xf>
    <xf numFmtId="0" fontId="1" fillId="0" borderId="7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textRotation="90"/>
    </xf>
    <xf numFmtId="0" fontId="1" fillId="0" borderId="7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1" fontId="0" fillId="0" borderId="1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left" vertical="center" wrapText="1"/>
    </xf>
    <xf numFmtId="4" fontId="0" fillId="0" borderId="6" xfId="0" applyNumberFormat="1" applyFont="1" applyBorder="1" applyAlignment="1" applyProtection="1">
      <alignment horizontal="center" vertical="center"/>
    </xf>
    <xf numFmtId="4" fontId="0" fillId="0" borderId="3" xfId="0" applyNumberFormat="1" applyFont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 textRotation="90"/>
    </xf>
    <xf numFmtId="0" fontId="1" fillId="0" borderId="1" xfId="0" applyFont="1" applyBorder="1" applyAlignment="1" applyProtection="1">
      <alignment horizontal="left" vertical="center" wrapText="1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236765</xdr:colOff>
      <xdr:row>0</xdr:row>
      <xdr:rowOff>58450</xdr:rowOff>
    </xdr:from>
    <xdr:to>
      <xdr:col>0</xdr:col>
      <xdr:colOff>618608</xdr:colOff>
      <xdr:row>0</xdr:row>
      <xdr:rowOff>328450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765" y="58450"/>
          <a:ext cx="381843" cy="27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62592</xdr:rowOff>
    </xdr:from>
    <xdr:to>
      <xdr:col>1</xdr:col>
      <xdr:colOff>10368</xdr:colOff>
      <xdr:row>0</xdr:row>
      <xdr:rowOff>332592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2592"/>
          <a:ext cx="381843" cy="27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62592</xdr:rowOff>
    </xdr:from>
    <xdr:to>
      <xdr:col>1</xdr:col>
      <xdr:colOff>10368</xdr:colOff>
      <xdr:row>0</xdr:row>
      <xdr:rowOff>332592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2592"/>
          <a:ext cx="381843" cy="27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62592</xdr:rowOff>
    </xdr:from>
    <xdr:to>
      <xdr:col>1</xdr:col>
      <xdr:colOff>10368</xdr:colOff>
      <xdr:row>0</xdr:row>
      <xdr:rowOff>332592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2592"/>
          <a:ext cx="381843" cy="27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62592</xdr:rowOff>
    </xdr:from>
    <xdr:to>
      <xdr:col>1</xdr:col>
      <xdr:colOff>10368</xdr:colOff>
      <xdr:row>0</xdr:row>
      <xdr:rowOff>332592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2592"/>
          <a:ext cx="381843" cy="27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62592</xdr:rowOff>
    </xdr:from>
    <xdr:to>
      <xdr:col>1</xdr:col>
      <xdr:colOff>10368</xdr:colOff>
      <xdr:row>0</xdr:row>
      <xdr:rowOff>332592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2592"/>
          <a:ext cx="381843" cy="27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62592</xdr:rowOff>
    </xdr:from>
    <xdr:to>
      <xdr:col>1</xdr:col>
      <xdr:colOff>10368</xdr:colOff>
      <xdr:row>0</xdr:row>
      <xdr:rowOff>332592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2592"/>
          <a:ext cx="381843" cy="27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62592</xdr:rowOff>
    </xdr:from>
    <xdr:to>
      <xdr:col>1</xdr:col>
      <xdr:colOff>10368</xdr:colOff>
      <xdr:row>0</xdr:row>
      <xdr:rowOff>332592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2592"/>
          <a:ext cx="381843" cy="27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62592</xdr:rowOff>
    </xdr:from>
    <xdr:to>
      <xdr:col>1</xdr:col>
      <xdr:colOff>10368</xdr:colOff>
      <xdr:row>0</xdr:row>
      <xdr:rowOff>332592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2592"/>
          <a:ext cx="381843" cy="27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62592</xdr:rowOff>
    </xdr:from>
    <xdr:to>
      <xdr:col>1</xdr:col>
      <xdr:colOff>10368</xdr:colOff>
      <xdr:row>0</xdr:row>
      <xdr:rowOff>332592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2592"/>
          <a:ext cx="381843" cy="27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62592</xdr:rowOff>
    </xdr:from>
    <xdr:to>
      <xdr:col>1</xdr:col>
      <xdr:colOff>10368</xdr:colOff>
      <xdr:row>0</xdr:row>
      <xdr:rowOff>332592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2592"/>
          <a:ext cx="381843" cy="27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62592</xdr:rowOff>
    </xdr:from>
    <xdr:to>
      <xdr:col>1</xdr:col>
      <xdr:colOff>10368</xdr:colOff>
      <xdr:row>0</xdr:row>
      <xdr:rowOff>332592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2592"/>
          <a:ext cx="381843" cy="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showGridLines="0" zoomScaleNormal="100" zoomScaleSheetLayoutView="100" workbookViewId="0">
      <selection activeCell="B5" sqref="B5"/>
    </sheetView>
  </sheetViews>
  <sheetFormatPr defaultRowHeight="15" x14ac:dyDescent="0.25"/>
  <cols>
    <col min="1" max="1" width="43.42578125" style="27" bestFit="1" customWidth="1"/>
    <col min="2" max="2" width="49" style="32" customWidth="1"/>
    <col min="3" max="16384" width="9.140625" style="27"/>
  </cols>
  <sheetData>
    <row r="1" spans="1:2" ht="30" customHeight="1" x14ac:dyDescent="0.25">
      <c r="A1" s="73" t="s">
        <v>22</v>
      </c>
      <c r="B1" s="74"/>
    </row>
    <row r="3" spans="1:2" ht="36.75" customHeight="1" x14ac:dyDescent="0.25">
      <c r="A3" s="28" t="s">
        <v>11</v>
      </c>
      <c r="B3" s="29"/>
    </row>
    <row r="4" spans="1:2" ht="20.100000000000001" customHeight="1" x14ac:dyDescent="0.25">
      <c r="A4" s="28" t="s">
        <v>12</v>
      </c>
      <c r="B4" s="71"/>
    </row>
    <row r="5" spans="1:2" ht="159" customHeight="1" x14ac:dyDescent="0.25">
      <c r="A5" s="28" t="s">
        <v>46</v>
      </c>
      <c r="B5" s="70"/>
    </row>
    <row r="6" spans="1:2" ht="20.100000000000001" customHeight="1" x14ac:dyDescent="0.25">
      <c r="A6" s="28" t="s">
        <v>13</v>
      </c>
      <c r="B6" s="29"/>
    </row>
    <row r="7" spans="1:2" ht="20.100000000000001" customHeight="1" x14ac:dyDescent="0.25">
      <c r="A7" s="28" t="s">
        <v>14</v>
      </c>
      <c r="B7" s="29"/>
    </row>
    <row r="8" spans="1:2" ht="20.100000000000001" customHeight="1" x14ac:dyDescent="0.25">
      <c r="A8" s="28" t="s">
        <v>15</v>
      </c>
      <c r="B8" s="29"/>
    </row>
    <row r="9" spans="1:2" ht="20.100000000000001" customHeight="1" x14ac:dyDescent="0.25">
      <c r="A9" s="28" t="s">
        <v>58</v>
      </c>
      <c r="B9" s="8"/>
    </row>
    <row r="10" spans="1:2" ht="20.100000000000001" customHeight="1" x14ac:dyDescent="0.25">
      <c r="A10" s="28" t="s">
        <v>16</v>
      </c>
      <c r="B10" s="29"/>
    </row>
    <row r="11" spans="1:2" ht="20.100000000000001" customHeight="1" x14ac:dyDescent="0.25">
      <c r="A11" s="28" t="s">
        <v>17</v>
      </c>
      <c r="B11" s="29"/>
    </row>
    <row r="12" spans="1:2" ht="20.100000000000001" customHeight="1" x14ac:dyDescent="0.25">
      <c r="A12" s="30" t="s">
        <v>18</v>
      </c>
      <c r="B12" s="29"/>
    </row>
    <row r="13" spans="1:2" ht="20.100000000000001" customHeight="1" x14ac:dyDescent="0.25">
      <c r="A13" s="30" t="s">
        <v>19</v>
      </c>
      <c r="B13" s="31"/>
    </row>
    <row r="14" spans="1:2" ht="20.100000000000001" customHeight="1" x14ac:dyDescent="0.25">
      <c r="A14" s="30" t="s">
        <v>20</v>
      </c>
      <c r="B14" s="31"/>
    </row>
    <row r="15" spans="1:2" ht="20.100000000000001" customHeight="1" x14ac:dyDescent="0.25">
      <c r="A15" s="30" t="s">
        <v>59</v>
      </c>
      <c r="B15" s="29"/>
    </row>
    <row r="16" spans="1:2" ht="20.100000000000001" customHeight="1" x14ac:dyDescent="0.25">
      <c r="A16" s="30" t="s">
        <v>21</v>
      </c>
      <c r="B16" s="29"/>
    </row>
    <row r="17" ht="20.100000000000001" customHeight="1" x14ac:dyDescent="0.25"/>
  </sheetData>
  <sheetProtection algorithmName="SHA-512" hashValue="04ehsaRia+BkqD1vleiWZJjMkntuIgAKJTduetd6ossE4QIHUqpWDsdk85JXsrmr5l5cDbukfbfvZ9wYBW3/BQ==" saltValue="KlxtV4qIluN1Zl6iLYrjwQ==" spinCount="100000" sheet="1" objects="1" scenarios="1"/>
  <protectedRanges>
    <protectedRange sqref="B4 B3 B5:B16" name="Intervalo1"/>
  </protectedRanges>
  <mergeCells count="1">
    <mergeCell ref="A1:B1"/>
  </mergeCells>
  <dataValidations count="1">
    <dataValidation type="list" allowBlank="1" showInputMessage="1" showErrorMessage="1" sqref="B4">
      <formula1>"Selecione aqui, Congresso, Curso de Extensão, Palestra, Simpósio"</formula1>
    </dataValidation>
  </dataValidations>
  <pageMargins left="0.511811024" right="0.511811024" top="0.78740157499999996" bottom="0.78740157499999996" header="0.31496062000000002" footer="0.31496062000000002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topLeftCell="A19" zoomScaleNormal="100" zoomScaleSheetLayoutView="100" workbookViewId="0">
      <selection activeCell="C29" sqref="C29"/>
    </sheetView>
  </sheetViews>
  <sheetFormatPr defaultRowHeight="15" x14ac:dyDescent="0.25"/>
  <cols>
    <col min="1" max="1" width="9.140625" style="16"/>
    <col min="2" max="2" width="42.7109375" style="24" customWidth="1"/>
    <col min="3" max="3" width="55.140625" style="1" customWidth="1"/>
    <col min="4" max="16384" width="9.140625" style="24"/>
  </cols>
  <sheetData>
    <row r="1" spans="1:4" ht="30" customHeight="1" x14ac:dyDescent="0.25">
      <c r="A1" s="77">
        <f>'Inform. gerais'!$B$3</f>
        <v>0</v>
      </c>
      <c r="B1" s="77"/>
      <c r="C1" s="77"/>
      <c r="D1" s="23"/>
    </row>
    <row r="2" spans="1:4" ht="20.100000000000001" customHeight="1" x14ac:dyDescent="0.25"/>
    <row r="3" spans="1:4" ht="20.100000000000001" customHeight="1" x14ac:dyDescent="0.25">
      <c r="A3" s="78" t="s">
        <v>76</v>
      </c>
      <c r="B3" s="78"/>
      <c r="C3" s="78"/>
    </row>
    <row r="4" spans="1:4" ht="20.100000000000001" customHeight="1" x14ac:dyDescent="0.25"/>
    <row r="5" spans="1:4" s="25" customFormat="1" ht="20.100000000000001" customHeight="1" x14ac:dyDescent="0.25">
      <c r="A5" s="79" t="s">
        <v>5</v>
      </c>
      <c r="B5" s="17" t="s">
        <v>23</v>
      </c>
      <c r="C5" s="9"/>
    </row>
    <row r="6" spans="1:4" s="35" customFormat="1" ht="60" customHeight="1" x14ac:dyDescent="0.25">
      <c r="A6" s="79"/>
      <c r="B6" s="17" t="s">
        <v>0</v>
      </c>
      <c r="C6" s="64"/>
    </row>
    <row r="7" spans="1:4" s="35" customFormat="1" ht="60" customHeight="1" x14ac:dyDescent="0.25">
      <c r="A7" s="79"/>
      <c r="B7" s="17" t="s">
        <v>57</v>
      </c>
      <c r="C7" s="9"/>
    </row>
    <row r="8" spans="1:4" s="35" customFormat="1" ht="20.100000000000001" customHeight="1" x14ac:dyDescent="0.25">
      <c r="A8" s="79"/>
      <c r="B8" s="17" t="s">
        <v>55</v>
      </c>
      <c r="C8" s="6"/>
    </row>
    <row r="9" spans="1:4" s="35" customFormat="1" ht="20.100000000000001" customHeight="1" x14ac:dyDescent="0.25">
      <c r="A9" s="79"/>
      <c r="B9" s="18" t="s">
        <v>54</v>
      </c>
      <c r="C9" s="6"/>
      <c r="D9" s="23"/>
    </row>
    <row r="10" spans="1:4" s="35" customFormat="1" ht="20.100000000000001" customHeight="1" x14ac:dyDescent="0.25">
      <c r="A10" s="79"/>
      <c r="B10" s="17" t="s">
        <v>24</v>
      </c>
      <c r="C10" s="8"/>
    </row>
    <row r="11" spans="1:4" s="35" customFormat="1" ht="20.100000000000001" customHeight="1" x14ac:dyDescent="0.25">
      <c r="A11" s="79"/>
      <c r="B11" s="17" t="s">
        <v>56</v>
      </c>
      <c r="C11" s="15"/>
    </row>
    <row r="12" spans="1:4" s="35" customFormat="1" ht="20.100000000000001" customHeight="1" x14ac:dyDescent="0.25">
      <c r="A12" s="59"/>
      <c r="B12" s="19"/>
      <c r="C12" s="10"/>
    </row>
    <row r="13" spans="1:4" s="35" customFormat="1" ht="20.100000000000001" customHeight="1" x14ac:dyDescent="0.25">
      <c r="A13" s="75" t="s">
        <v>6</v>
      </c>
      <c r="B13" s="20" t="s">
        <v>1</v>
      </c>
      <c r="C13" s="11"/>
    </row>
    <row r="14" spans="1:4" s="35" customFormat="1" ht="20.100000000000001" customHeight="1" x14ac:dyDescent="0.25">
      <c r="A14" s="75"/>
      <c r="B14" s="17" t="s">
        <v>2</v>
      </c>
      <c r="C14" s="12"/>
      <c r="D14" s="26"/>
    </row>
    <row r="15" spans="1:4" s="35" customFormat="1" ht="20.100000000000001" customHeight="1" x14ac:dyDescent="0.25">
      <c r="A15" s="75"/>
      <c r="B15" s="17" t="s">
        <v>3</v>
      </c>
      <c r="C15" s="12"/>
      <c r="D15" s="26"/>
    </row>
    <row r="16" spans="1:4" s="35" customFormat="1" ht="20.100000000000001" customHeight="1" x14ac:dyDescent="0.25">
      <c r="A16" s="60"/>
      <c r="B16" s="19"/>
      <c r="C16" s="10"/>
    </row>
    <row r="17" spans="1:4" s="35" customFormat="1" ht="20.100000000000001" customHeight="1" x14ac:dyDescent="0.25">
      <c r="A17" s="76" t="s">
        <v>82</v>
      </c>
      <c r="B17" s="21" t="s">
        <v>4</v>
      </c>
      <c r="C17" s="8"/>
    </row>
    <row r="18" spans="1:4" s="35" customFormat="1" ht="20.100000000000001" customHeight="1" x14ac:dyDescent="0.25">
      <c r="A18" s="76"/>
      <c r="B18" s="21" t="s">
        <v>73</v>
      </c>
      <c r="C18" s="13"/>
    </row>
    <row r="19" spans="1:4" s="35" customFormat="1" ht="20.100000000000001" customHeight="1" x14ac:dyDescent="0.25">
      <c r="A19" s="76"/>
      <c r="B19" s="21" t="s">
        <v>68</v>
      </c>
      <c r="C19" s="14"/>
    </row>
    <row r="20" spans="1:4" s="35" customFormat="1" ht="20.100000000000001" customHeight="1" x14ac:dyDescent="0.25">
      <c r="A20" s="76"/>
      <c r="B20" s="21" t="s">
        <v>69</v>
      </c>
      <c r="C20" s="12"/>
      <c r="D20" s="26"/>
    </row>
    <row r="21" spans="1:4" s="35" customFormat="1" ht="20.100000000000001" customHeight="1" x14ac:dyDescent="0.25">
      <c r="A21" s="76"/>
      <c r="B21" s="21" t="s">
        <v>70</v>
      </c>
      <c r="C21" s="14"/>
    </row>
    <row r="22" spans="1:4" s="35" customFormat="1" ht="20.100000000000001" customHeight="1" x14ac:dyDescent="0.25">
      <c r="A22" s="76"/>
      <c r="B22" s="21" t="s">
        <v>71</v>
      </c>
      <c r="C22" s="12"/>
      <c r="D22" s="26"/>
    </row>
    <row r="23" spans="1:4" s="35" customFormat="1" ht="20.100000000000001" customHeight="1" x14ac:dyDescent="0.25">
      <c r="A23" s="76"/>
      <c r="B23" s="21" t="s">
        <v>31</v>
      </c>
      <c r="C23" s="6"/>
    </row>
    <row r="24" spans="1:4" s="35" customFormat="1" ht="20.100000000000001" customHeight="1" x14ac:dyDescent="0.25">
      <c r="A24" s="76"/>
      <c r="B24" s="21" t="s">
        <v>33</v>
      </c>
      <c r="C24" s="6"/>
    </row>
    <row r="25" spans="1:4" s="35" customFormat="1" ht="20.100000000000001" customHeight="1" x14ac:dyDescent="0.25">
      <c r="A25" s="76"/>
      <c r="B25" s="21" t="s">
        <v>32</v>
      </c>
      <c r="C25" s="57"/>
    </row>
    <row r="26" spans="1:4" s="35" customFormat="1" ht="20.100000000000001" customHeight="1" x14ac:dyDescent="0.25">
      <c r="A26" s="76"/>
      <c r="B26" s="21" t="s">
        <v>44</v>
      </c>
      <c r="C26" s="6"/>
    </row>
    <row r="27" spans="1:4" s="35" customFormat="1" ht="20.100000000000001" customHeight="1" x14ac:dyDescent="0.25">
      <c r="A27" s="76"/>
      <c r="B27" s="21" t="s">
        <v>7</v>
      </c>
      <c r="C27" s="57"/>
    </row>
    <row r="28" spans="1:4" s="35" customFormat="1" ht="20.100000000000001" customHeight="1" x14ac:dyDescent="0.25">
      <c r="A28" s="76"/>
      <c r="B28" s="21" t="s">
        <v>34</v>
      </c>
      <c r="C28" s="6"/>
    </row>
    <row r="29" spans="1:4" s="35" customFormat="1" ht="60" customHeight="1" x14ac:dyDescent="0.25">
      <c r="A29" s="76"/>
      <c r="B29" s="22" t="s">
        <v>10</v>
      </c>
      <c r="C29" s="9"/>
    </row>
    <row r="30" spans="1:4" s="35" customFormat="1" ht="20.100000000000001" customHeight="1" x14ac:dyDescent="0.25">
      <c r="A30" s="76"/>
      <c r="B30" s="21" t="s">
        <v>72</v>
      </c>
      <c r="C30" s="13"/>
    </row>
    <row r="31" spans="1:4" s="35" customFormat="1" ht="20.100000000000001" customHeight="1" x14ac:dyDescent="0.25">
      <c r="A31" s="76"/>
      <c r="B31" s="21" t="s">
        <v>9</v>
      </c>
      <c r="C31" s="13"/>
    </row>
    <row r="32" spans="1:4" s="35" customFormat="1" ht="20.100000000000001" customHeight="1" x14ac:dyDescent="0.25">
      <c r="A32" s="76"/>
      <c r="B32" s="21" t="s">
        <v>8</v>
      </c>
      <c r="C32" s="13"/>
    </row>
    <row r="33" spans="1:3" s="35" customFormat="1" x14ac:dyDescent="0.25">
      <c r="A33" s="36"/>
      <c r="B33" s="37"/>
      <c r="C33" s="7"/>
    </row>
    <row r="34" spans="1:3" s="35" customFormat="1" x14ac:dyDescent="0.25">
      <c r="A34" s="36"/>
      <c r="C34" s="7"/>
    </row>
    <row r="35" spans="1:3" s="35" customFormat="1" x14ac:dyDescent="0.25">
      <c r="A35" s="36"/>
      <c r="C35" s="7"/>
    </row>
    <row r="36" spans="1:3" s="35" customFormat="1" x14ac:dyDescent="0.25">
      <c r="A36" s="36"/>
      <c r="C36" s="7"/>
    </row>
    <row r="37" spans="1:3" s="35" customFormat="1" x14ac:dyDescent="0.25">
      <c r="A37" s="36"/>
      <c r="C37" s="7"/>
    </row>
    <row r="38" spans="1:3" s="35" customFormat="1" x14ac:dyDescent="0.25">
      <c r="A38" s="36"/>
      <c r="C38" s="7"/>
    </row>
    <row r="39" spans="1:3" s="35" customFormat="1" x14ac:dyDescent="0.25">
      <c r="A39" s="36"/>
      <c r="C39" s="7"/>
    </row>
    <row r="40" spans="1:3" s="35" customFormat="1" x14ac:dyDescent="0.25">
      <c r="A40" s="36"/>
      <c r="C40" s="7"/>
    </row>
    <row r="41" spans="1:3" s="35" customFormat="1" x14ac:dyDescent="0.25">
      <c r="A41" s="36"/>
      <c r="C41" s="7"/>
    </row>
    <row r="42" spans="1:3" s="35" customFormat="1" x14ac:dyDescent="0.25">
      <c r="A42" s="36"/>
      <c r="C42" s="7"/>
    </row>
  </sheetData>
  <sheetProtection algorithmName="SHA-512" hashValue="19buyWRMoDhKC2ynjKQIkDBqjdLT5VGPR671i28KIEpBQZ2Ce771kztAKRQ+GWOQrfBT5808T9bdMr+DMpFefQ==" saltValue="P11kI9SRxxlaIFlFCAx0PA==" spinCount="100000" sheet="1" objects="1" scenarios="1"/>
  <protectedRanges>
    <protectedRange sqref="C5:C11 C13:C15 C17:C32" name="Intervalo1"/>
  </protectedRanges>
  <mergeCells count="5">
    <mergeCell ref="A1:C1"/>
    <mergeCell ref="A3:C3"/>
    <mergeCell ref="A5:A11"/>
    <mergeCell ref="A13:A15"/>
    <mergeCell ref="A17:A32"/>
  </mergeCells>
  <dataValidations count="1">
    <dataValidation type="list" allowBlank="1" showInputMessage="1" showErrorMessage="1" sqref="C25 C27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scale="87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zoomScaleNormal="100" zoomScaleSheetLayoutView="100" workbookViewId="0">
      <selection activeCell="B29" sqref="B29"/>
    </sheetView>
  </sheetViews>
  <sheetFormatPr defaultRowHeight="15" x14ac:dyDescent="0.25"/>
  <cols>
    <col min="1" max="1" width="9.140625" style="16"/>
    <col min="2" max="2" width="42.7109375" style="24" customWidth="1"/>
    <col min="3" max="3" width="55" style="1" customWidth="1"/>
    <col min="4" max="16384" width="9.140625" style="24"/>
  </cols>
  <sheetData>
    <row r="1" spans="1:4" ht="30" customHeight="1" x14ac:dyDescent="0.25">
      <c r="A1" s="77">
        <f>'Inform. gerais'!$B$3</f>
        <v>0</v>
      </c>
      <c r="B1" s="77"/>
      <c r="C1" s="77"/>
      <c r="D1" s="23"/>
    </row>
    <row r="2" spans="1:4" ht="20.100000000000001" customHeight="1" x14ac:dyDescent="0.25"/>
    <row r="3" spans="1:4" ht="20.100000000000001" customHeight="1" x14ac:dyDescent="0.25">
      <c r="A3" s="78" t="s">
        <v>79</v>
      </c>
      <c r="B3" s="78"/>
      <c r="C3" s="78"/>
    </row>
    <row r="4" spans="1:4" ht="20.100000000000001" customHeight="1" x14ac:dyDescent="0.25"/>
    <row r="5" spans="1:4" s="25" customFormat="1" ht="20.100000000000001" customHeight="1" x14ac:dyDescent="0.25">
      <c r="A5" s="79" t="s">
        <v>5</v>
      </c>
      <c r="B5" s="17" t="s">
        <v>23</v>
      </c>
      <c r="C5" s="8"/>
    </row>
    <row r="6" spans="1:4" s="35" customFormat="1" ht="60" customHeight="1" x14ac:dyDescent="0.25">
      <c r="A6" s="79"/>
      <c r="B6" s="17" t="s">
        <v>0</v>
      </c>
      <c r="C6" s="63" t="s">
        <v>87</v>
      </c>
    </row>
    <row r="7" spans="1:4" s="35" customFormat="1" ht="60" customHeight="1" x14ac:dyDescent="0.25">
      <c r="A7" s="79"/>
      <c r="B7" s="17" t="s">
        <v>57</v>
      </c>
      <c r="C7" s="63"/>
    </row>
    <row r="8" spans="1:4" s="35" customFormat="1" ht="20.100000000000001" customHeight="1" x14ac:dyDescent="0.25">
      <c r="A8" s="79"/>
      <c r="B8" s="17" t="s">
        <v>55</v>
      </c>
      <c r="C8" s="6"/>
    </row>
    <row r="9" spans="1:4" s="35" customFormat="1" ht="20.100000000000001" customHeight="1" x14ac:dyDescent="0.25">
      <c r="A9" s="79"/>
      <c r="B9" s="18" t="s">
        <v>54</v>
      </c>
      <c r="C9" s="6"/>
      <c r="D9" s="23"/>
    </row>
    <row r="10" spans="1:4" s="35" customFormat="1" ht="20.100000000000001" customHeight="1" x14ac:dyDescent="0.25">
      <c r="A10" s="79"/>
      <c r="B10" s="17" t="s">
        <v>24</v>
      </c>
      <c r="C10" s="8"/>
    </row>
    <row r="11" spans="1:4" s="35" customFormat="1" ht="20.100000000000001" customHeight="1" x14ac:dyDescent="0.25">
      <c r="A11" s="79"/>
      <c r="B11" s="17" t="s">
        <v>56</v>
      </c>
      <c r="C11" s="15"/>
    </row>
    <row r="12" spans="1:4" s="35" customFormat="1" ht="20.100000000000001" customHeight="1" x14ac:dyDescent="0.25">
      <c r="A12" s="59"/>
      <c r="B12" s="19"/>
      <c r="C12" s="10"/>
    </row>
    <row r="13" spans="1:4" s="35" customFormat="1" ht="20.100000000000001" customHeight="1" x14ac:dyDescent="0.25">
      <c r="A13" s="75" t="s">
        <v>6</v>
      </c>
      <c r="B13" s="20" t="s">
        <v>1</v>
      </c>
      <c r="C13" s="11"/>
    </row>
    <row r="14" spans="1:4" s="35" customFormat="1" ht="20.100000000000001" customHeight="1" x14ac:dyDescent="0.25">
      <c r="A14" s="75"/>
      <c r="B14" s="17" t="s">
        <v>2</v>
      </c>
      <c r="C14" s="12"/>
      <c r="D14" s="26"/>
    </row>
    <row r="15" spans="1:4" s="35" customFormat="1" ht="20.100000000000001" customHeight="1" x14ac:dyDescent="0.25">
      <c r="A15" s="75"/>
      <c r="B15" s="17" t="s">
        <v>3</v>
      </c>
      <c r="C15" s="12"/>
      <c r="D15" s="26"/>
    </row>
    <row r="16" spans="1:4" s="35" customFormat="1" ht="20.100000000000001" customHeight="1" x14ac:dyDescent="0.25">
      <c r="A16" s="60"/>
      <c r="B16" s="19"/>
      <c r="C16" s="10"/>
    </row>
    <row r="17" spans="1:4" s="35" customFormat="1" ht="20.100000000000001" customHeight="1" x14ac:dyDescent="0.25">
      <c r="A17" s="76" t="s">
        <v>82</v>
      </c>
      <c r="B17" s="21" t="s">
        <v>4</v>
      </c>
      <c r="C17" s="8"/>
    </row>
    <row r="18" spans="1:4" s="35" customFormat="1" ht="20.100000000000001" customHeight="1" x14ac:dyDescent="0.25">
      <c r="A18" s="76"/>
      <c r="B18" s="21" t="s">
        <v>73</v>
      </c>
      <c r="C18" s="13"/>
    </row>
    <row r="19" spans="1:4" s="35" customFormat="1" ht="20.100000000000001" customHeight="1" x14ac:dyDescent="0.25">
      <c r="A19" s="76"/>
      <c r="B19" s="21" t="s">
        <v>68</v>
      </c>
      <c r="C19" s="14"/>
    </row>
    <row r="20" spans="1:4" s="35" customFormat="1" ht="20.100000000000001" customHeight="1" x14ac:dyDescent="0.25">
      <c r="A20" s="76"/>
      <c r="B20" s="21" t="s">
        <v>69</v>
      </c>
      <c r="C20" s="12"/>
      <c r="D20" s="26"/>
    </row>
    <row r="21" spans="1:4" s="35" customFormat="1" ht="20.100000000000001" customHeight="1" x14ac:dyDescent="0.25">
      <c r="A21" s="76"/>
      <c r="B21" s="21" t="s">
        <v>70</v>
      </c>
      <c r="C21" s="14"/>
    </row>
    <row r="22" spans="1:4" s="35" customFormat="1" ht="20.100000000000001" customHeight="1" x14ac:dyDescent="0.25">
      <c r="A22" s="76"/>
      <c r="B22" s="21" t="s">
        <v>71</v>
      </c>
      <c r="C22" s="12"/>
      <c r="D22" s="26"/>
    </row>
    <row r="23" spans="1:4" s="35" customFormat="1" ht="20.100000000000001" customHeight="1" x14ac:dyDescent="0.25">
      <c r="A23" s="76"/>
      <c r="B23" s="21" t="s">
        <v>31</v>
      </c>
      <c r="C23" s="6"/>
    </row>
    <row r="24" spans="1:4" s="35" customFormat="1" ht="20.100000000000001" customHeight="1" x14ac:dyDescent="0.25">
      <c r="A24" s="76"/>
      <c r="B24" s="21" t="s">
        <v>33</v>
      </c>
      <c r="C24" s="6"/>
    </row>
    <row r="25" spans="1:4" s="35" customFormat="1" ht="20.100000000000001" customHeight="1" x14ac:dyDescent="0.25">
      <c r="A25" s="76"/>
      <c r="B25" s="21" t="s">
        <v>32</v>
      </c>
      <c r="C25" s="57"/>
    </row>
    <row r="26" spans="1:4" s="35" customFormat="1" ht="20.100000000000001" customHeight="1" x14ac:dyDescent="0.25">
      <c r="A26" s="76"/>
      <c r="B26" s="21" t="s">
        <v>44</v>
      </c>
      <c r="C26" s="6"/>
    </row>
    <row r="27" spans="1:4" s="35" customFormat="1" ht="20.100000000000001" customHeight="1" x14ac:dyDescent="0.25">
      <c r="A27" s="76"/>
      <c r="B27" s="21" t="s">
        <v>7</v>
      </c>
      <c r="C27" s="57"/>
    </row>
    <row r="28" spans="1:4" s="35" customFormat="1" ht="20.100000000000001" customHeight="1" x14ac:dyDescent="0.25">
      <c r="A28" s="76"/>
      <c r="B28" s="21" t="s">
        <v>34</v>
      </c>
      <c r="C28" s="6"/>
    </row>
    <row r="29" spans="1:4" s="35" customFormat="1" ht="60" customHeight="1" x14ac:dyDescent="0.25">
      <c r="A29" s="76"/>
      <c r="B29" s="22" t="s">
        <v>10</v>
      </c>
      <c r="C29" s="9"/>
    </row>
    <row r="30" spans="1:4" s="35" customFormat="1" ht="20.100000000000001" customHeight="1" x14ac:dyDescent="0.25">
      <c r="A30" s="76"/>
      <c r="B30" s="21" t="s">
        <v>72</v>
      </c>
      <c r="C30" s="13"/>
    </row>
    <row r="31" spans="1:4" s="35" customFormat="1" ht="20.100000000000001" customHeight="1" x14ac:dyDescent="0.25">
      <c r="A31" s="76"/>
      <c r="B31" s="21" t="s">
        <v>9</v>
      </c>
      <c r="C31" s="13"/>
    </row>
    <row r="32" spans="1:4" s="35" customFormat="1" ht="20.100000000000001" customHeight="1" x14ac:dyDescent="0.25">
      <c r="A32" s="76"/>
      <c r="B32" s="21" t="s">
        <v>8</v>
      </c>
      <c r="C32" s="13"/>
    </row>
    <row r="33" spans="1:3" s="35" customFormat="1" x14ac:dyDescent="0.25">
      <c r="A33" s="36"/>
      <c r="B33" s="37"/>
      <c r="C33" s="7"/>
    </row>
    <row r="34" spans="1:3" s="35" customFormat="1" x14ac:dyDescent="0.25">
      <c r="A34" s="36"/>
      <c r="C34" s="7"/>
    </row>
    <row r="35" spans="1:3" s="35" customFormat="1" x14ac:dyDescent="0.25">
      <c r="A35" s="36"/>
      <c r="C35" s="7"/>
    </row>
    <row r="36" spans="1:3" s="35" customFormat="1" x14ac:dyDescent="0.25">
      <c r="A36" s="36"/>
      <c r="C36" s="7"/>
    </row>
    <row r="37" spans="1:3" s="35" customFormat="1" x14ac:dyDescent="0.25">
      <c r="A37" s="36"/>
      <c r="C37" s="7"/>
    </row>
    <row r="38" spans="1:3" s="35" customFormat="1" x14ac:dyDescent="0.25">
      <c r="A38" s="36"/>
      <c r="C38" s="7"/>
    </row>
    <row r="39" spans="1:3" s="35" customFormat="1" x14ac:dyDescent="0.25">
      <c r="A39" s="36"/>
      <c r="C39" s="7"/>
    </row>
    <row r="40" spans="1:3" s="35" customFormat="1" x14ac:dyDescent="0.25">
      <c r="A40" s="36"/>
      <c r="C40" s="7"/>
    </row>
    <row r="41" spans="1:3" s="35" customFormat="1" x14ac:dyDescent="0.25">
      <c r="A41" s="36"/>
      <c r="C41" s="7"/>
    </row>
    <row r="42" spans="1:3" s="35" customFormat="1" x14ac:dyDescent="0.25">
      <c r="A42" s="36"/>
      <c r="C42" s="7"/>
    </row>
  </sheetData>
  <sheetProtection algorithmName="SHA-512" hashValue="ztoC4ejIfsjYPk0n171wW9sd/z1A0gi0Btlibr4URDfr9l75BqOSEGlQtSeGWosB/dZWq7OSC0OZzGEAtVvzhA==" saltValue="SW1LiW5rCL3Lt0ZyPzVXbw==" spinCount="100000" sheet="1" objects="1" scenarios="1"/>
  <protectedRanges>
    <protectedRange sqref="C5:C11 C13:C15 C17:C32" name="Intervalo1"/>
  </protectedRanges>
  <mergeCells count="5">
    <mergeCell ref="A1:C1"/>
    <mergeCell ref="A3:C3"/>
    <mergeCell ref="A5:A11"/>
    <mergeCell ref="A13:A15"/>
    <mergeCell ref="A17:A32"/>
  </mergeCells>
  <dataValidations count="1">
    <dataValidation type="list" allowBlank="1" showInputMessage="1" showErrorMessage="1" sqref="C25 C27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scale="87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showGridLines="0" tabSelected="1" topLeftCell="A64" zoomScaleNormal="100" zoomScaleSheetLayoutView="100" workbookViewId="0">
      <selection activeCell="C78" sqref="C78"/>
    </sheetView>
  </sheetViews>
  <sheetFormatPr defaultRowHeight="15" x14ac:dyDescent="0.25"/>
  <cols>
    <col min="1" max="1" width="9.140625" style="42" customWidth="1"/>
    <col min="2" max="2" width="58.7109375" style="45" customWidth="1"/>
    <col min="3" max="3" width="12.140625" style="46" customWidth="1"/>
    <col min="4" max="4" width="9.7109375" style="47" customWidth="1"/>
    <col min="5" max="5" width="13.5703125" style="47" customWidth="1"/>
    <col min="6" max="16384" width="9.140625" style="42"/>
  </cols>
  <sheetData>
    <row r="1" spans="1:7" s="24" customFormat="1" ht="30" customHeight="1" x14ac:dyDescent="0.25">
      <c r="A1" s="84">
        <f>'Inform. gerais'!$B$3</f>
        <v>0</v>
      </c>
      <c r="B1" s="85"/>
      <c r="C1" s="85"/>
      <c r="D1" s="85"/>
      <c r="E1" s="85"/>
    </row>
    <row r="2" spans="1:7" ht="20.100000000000001" customHeight="1" x14ac:dyDescent="0.25">
      <c r="A2" s="3"/>
      <c r="B2" s="38"/>
      <c r="C2" s="3"/>
      <c r="D2" s="5"/>
      <c r="E2" s="5"/>
    </row>
    <row r="3" spans="1:7" s="24" customFormat="1" ht="20.100000000000001" customHeight="1" x14ac:dyDescent="0.25">
      <c r="A3" s="90" t="s">
        <v>60</v>
      </c>
      <c r="B3" s="91"/>
      <c r="C3" s="91"/>
      <c r="D3" s="91"/>
      <c r="E3" s="91"/>
    </row>
    <row r="4" spans="1:7" s="43" customFormat="1" ht="20.100000000000001" customHeight="1" x14ac:dyDescent="0.25">
      <c r="A4" s="33"/>
      <c r="B4" s="39"/>
      <c r="C4" s="33"/>
      <c r="D4" s="34"/>
      <c r="E4" s="34"/>
    </row>
    <row r="5" spans="1:7" s="55" customFormat="1" ht="20.100000000000001" customHeight="1" x14ac:dyDescent="0.25">
      <c r="A5" s="92" t="s">
        <v>83</v>
      </c>
      <c r="B5" s="40" t="s">
        <v>25</v>
      </c>
      <c r="C5" s="48" t="s">
        <v>26</v>
      </c>
      <c r="D5" s="49" t="s">
        <v>61</v>
      </c>
      <c r="E5" s="49" t="s">
        <v>62</v>
      </c>
    </row>
    <row r="6" spans="1:7" s="44" customFormat="1" ht="20.100000000000001" customHeight="1" x14ac:dyDescent="0.25">
      <c r="A6" s="93"/>
      <c r="B6" s="41" t="s">
        <v>36</v>
      </c>
      <c r="C6" s="2"/>
      <c r="D6" s="56">
        <v>0</v>
      </c>
      <c r="E6" s="97">
        <f>C6*D6</f>
        <v>0</v>
      </c>
    </row>
    <row r="7" spans="1:7" s="44" customFormat="1" ht="20.100000000000001" customHeight="1" x14ac:dyDescent="0.25">
      <c r="A7" s="93"/>
      <c r="B7" s="41" t="s">
        <v>37</v>
      </c>
      <c r="C7" s="2"/>
      <c r="D7" s="56"/>
      <c r="E7" s="97">
        <f t="shared" ref="E7:E11" si="0">C7*D7</f>
        <v>0</v>
      </c>
    </row>
    <row r="8" spans="1:7" s="44" customFormat="1" ht="20.100000000000001" customHeight="1" x14ac:dyDescent="0.25">
      <c r="A8" s="93"/>
      <c r="B8" s="41" t="s">
        <v>38</v>
      </c>
      <c r="C8" s="2"/>
      <c r="D8" s="56"/>
      <c r="E8" s="97">
        <f t="shared" si="0"/>
        <v>0</v>
      </c>
    </row>
    <row r="9" spans="1:7" s="44" customFormat="1" ht="20.100000000000001" customHeight="1" x14ac:dyDescent="0.25">
      <c r="A9" s="93"/>
      <c r="B9" s="41" t="s">
        <v>39</v>
      </c>
      <c r="C9" s="2"/>
      <c r="D9" s="56"/>
      <c r="E9" s="97">
        <f t="shared" si="0"/>
        <v>0</v>
      </c>
    </row>
    <row r="10" spans="1:7" s="44" customFormat="1" ht="20.100000000000001" customHeight="1" x14ac:dyDescent="0.25">
      <c r="A10" s="93"/>
      <c r="B10" s="41" t="s">
        <v>40</v>
      </c>
      <c r="C10" s="2"/>
      <c r="D10" s="56"/>
      <c r="E10" s="97">
        <f>C10*D10</f>
        <v>0</v>
      </c>
    </row>
    <row r="11" spans="1:7" s="44" customFormat="1" ht="20.100000000000001" customHeight="1" x14ac:dyDescent="0.25">
      <c r="A11" s="93"/>
      <c r="B11" s="41" t="s">
        <v>41</v>
      </c>
      <c r="C11" s="2"/>
      <c r="D11" s="56"/>
      <c r="E11" s="97">
        <f t="shared" si="0"/>
        <v>0</v>
      </c>
    </row>
    <row r="12" spans="1:7" s="44" customFormat="1" ht="20.100000000000001" customHeight="1" x14ac:dyDescent="0.25">
      <c r="A12" s="93"/>
      <c r="B12" s="55" t="s">
        <v>85</v>
      </c>
      <c r="C12" s="2"/>
      <c r="D12" s="56"/>
      <c r="E12" s="97"/>
    </row>
    <row r="13" spans="1:7" s="55" customFormat="1" ht="20.100000000000001" customHeight="1" x14ac:dyDescent="0.25">
      <c r="A13" s="94"/>
      <c r="B13" s="95" t="s">
        <v>86</v>
      </c>
      <c r="C13" s="72">
        <f>SUM(C6:C11)</f>
        <v>0</v>
      </c>
      <c r="D13" s="96"/>
      <c r="E13" s="96">
        <f>SUM(E6:E12)</f>
        <v>0</v>
      </c>
    </row>
    <row r="14" spans="1:7" ht="20.100000000000001" customHeight="1" x14ac:dyDescent="0.25"/>
    <row r="15" spans="1:7" ht="20.100000000000001" customHeight="1" x14ac:dyDescent="0.25">
      <c r="A15" s="86" t="s">
        <v>84</v>
      </c>
      <c r="B15" s="40" t="s">
        <v>25</v>
      </c>
      <c r="C15" s="48" t="s">
        <v>26</v>
      </c>
      <c r="D15" s="49" t="s">
        <v>61</v>
      </c>
      <c r="E15" s="49" t="s">
        <v>62</v>
      </c>
    </row>
    <row r="16" spans="1:7" ht="20.100000000000001" customHeight="1" x14ac:dyDescent="0.25">
      <c r="A16" s="87"/>
      <c r="B16" s="41" t="s">
        <v>63</v>
      </c>
      <c r="C16" s="98">
        <f>C13</f>
        <v>0</v>
      </c>
      <c r="D16" s="99">
        <v>3.36</v>
      </c>
      <c r="E16" s="99">
        <f>C16*D16</f>
        <v>0</v>
      </c>
      <c r="F16" s="50"/>
      <c r="G16" s="50"/>
    </row>
    <row r="17" spans="1:6" ht="20.100000000000001" customHeight="1" x14ac:dyDescent="0.25">
      <c r="A17" s="87"/>
      <c r="B17" s="41" t="s">
        <v>80</v>
      </c>
      <c r="C17" s="51"/>
      <c r="D17" s="99">
        <v>2</v>
      </c>
      <c r="E17" s="99">
        <f t="shared" ref="E17:E29" si="1">C17*D17</f>
        <v>0</v>
      </c>
    </row>
    <row r="18" spans="1:6" ht="20.100000000000001" customHeight="1" x14ac:dyDescent="0.25">
      <c r="A18" s="87"/>
      <c r="B18" s="41" t="s">
        <v>81</v>
      </c>
      <c r="C18" s="51"/>
      <c r="D18" s="99">
        <v>80</v>
      </c>
      <c r="E18" s="99">
        <f t="shared" si="1"/>
        <v>0</v>
      </c>
    </row>
    <row r="19" spans="1:6" ht="20.100000000000001" customHeight="1" x14ac:dyDescent="0.25">
      <c r="A19" s="87"/>
      <c r="B19" s="41" t="s">
        <v>42</v>
      </c>
      <c r="C19" s="100">
        <v>1</v>
      </c>
      <c r="D19" s="97">
        <f>IF('Inform. gerais'!$B$4="Congresso",300,IF('Inform. gerais'!$B$4="Curso de Extensão",72,IF('Inform. gerais'!$B$4="Simpósio",300,IF('Inform. gerais'!$B$4="Palestra",11,0))))</f>
        <v>0</v>
      </c>
      <c r="E19" s="99">
        <f t="shared" si="1"/>
        <v>0</v>
      </c>
    </row>
    <row r="20" spans="1:6" ht="20.100000000000001" customHeight="1" x14ac:dyDescent="0.25">
      <c r="A20" s="87"/>
      <c r="B20" s="41" t="s">
        <v>43</v>
      </c>
      <c r="C20" s="99">
        <f>E13</f>
        <v>0</v>
      </c>
      <c r="D20" s="101">
        <v>0.08</v>
      </c>
      <c r="E20" s="99">
        <f t="shared" si="1"/>
        <v>0</v>
      </c>
    </row>
    <row r="21" spans="1:6" ht="20.100000000000001" customHeight="1" x14ac:dyDescent="0.25">
      <c r="A21" s="87"/>
      <c r="B21" s="41" t="s">
        <v>45</v>
      </c>
      <c r="C21" s="100">
        <f>C12</f>
        <v>0</v>
      </c>
      <c r="D21" s="97">
        <v>6</v>
      </c>
      <c r="E21" s="99">
        <f t="shared" si="1"/>
        <v>0</v>
      </c>
      <c r="F21" s="50"/>
    </row>
    <row r="22" spans="1:6" ht="20.100000000000001" customHeight="1" x14ac:dyDescent="0.25">
      <c r="A22" s="87"/>
      <c r="B22" s="41"/>
      <c r="C22" s="2">
        <v>0</v>
      </c>
      <c r="D22" s="56">
        <v>0</v>
      </c>
      <c r="E22" s="66">
        <f>C22*D22</f>
        <v>0</v>
      </c>
      <c r="F22" s="50"/>
    </row>
    <row r="23" spans="1:6" ht="20.100000000000001" customHeight="1" x14ac:dyDescent="0.25">
      <c r="A23" s="87"/>
      <c r="B23" s="41"/>
      <c r="C23" s="2">
        <v>0</v>
      </c>
      <c r="D23" s="56">
        <v>0</v>
      </c>
      <c r="E23" s="66">
        <f t="shared" ref="E22:E28" si="2">C23*D23</f>
        <v>0</v>
      </c>
      <c r="F23" s="50"/>
    </row>
    <row r="24" spans="1:6" ht="20.100000000000001" customHeight="1" x14ac:dyDescent="0.25">
      <c r="A24" s="87"/>
      <c r="B24" s="41"/>
      <c r="C24" s="2">
        <v>0</v>
      </c>
      <c r="D24" s="56">
        <v>0</v>
      </c>
      <c r="E24" s="66">
        <f t="shared" si="2"/>
        <v>0</v>
      </c>
      <c r="F24" s="50"/>
    </row>
    <row r="25" spans="1:6" ht="20.100000000000001" customHeight="1" x14ac:dyDescent="0.25">
      <c r="A25" s="87"/>
      <c r="B25" s="41"/>
      <c r="C25" s="2">
        <v>0</v>
      </c>
      <c r="D25" s="56">
        <v>0</v>
      </c>
      <c r="E25" s="66">
        <f t="shared" si="2"/>
        <v>0</v>
      </c>
      <c r="F25" s="50"/>
    </row>
    <row r="26" spans="1:6" ht="20.100000000000001" customHeight="1" x14ac:dyDescent="0.25">
      <c r="A26" s="87"/>
      <c r="B26" s="41"/>
      <c r="C26" s="2">
        <v>0</v>
      </c>
      <c r="D26" s="56">
        <v>0</v>
      </c>
      <c r="E26" s="66">
        <f t="shared" si="2"/>
        <v>0</v>
      </c>
      <c r="F26" s="50"/>
    </row>
    <row r="27" spans="1:6" ht="20.100000000000001" customHeight="1" x14ac:dyDescent="0.25">
      <c r="A27" s="87"/>
      <c r="B27" s="41"/>
      <c r="C27" s="2">
        <v>0</v>
      </c>
      <c r="D27" s="56">
        <v>0</v>
      </c>
      <c r="E27" s="66">
        <f t="shared" si="2"/>
        <v>0</v>
      </c>
      <c r="F27" s="50"/>
    </row>
    <row r="28" spans="1:6" ht="20.100000000000001" customHeight="1" x14ac:dyDescent="0.25">
      <c r="A28" s="87"/>
      <c r="B28" s="41"/>
      <c r="C28" s="2">
        <v>0</v>
      </c>
      <c r="D28" s="56">
        <v>0</v>
      </c>
      <c r="E28" s="66">
        <f t="shared" si="2"/>
        <v>0</v>
      </c>
      <c r="F28" s="50"/>
    </row>
    <row r="29" spans="1:6" ht="20.100000000000001" customHeight="1" x14ac:dyDescent="0.25">
      <c r="A29" s="87"/>
      <c r="B29" s="41" t="s">
        <v>64</v>
      </c>
      <c r="C29" s="51"/>
      <c r="D29" s="99">
        <v>21.5</v>
      </c>
      <c r="E29" s="99">
        <f t="shared" si="1"/>
        <v>0</v>
      </c>
    </row>
    <row r="30" spans="1:6" ht="20.100000000000001" customHeight="1" x14ac:dyDescent="0.25">
      <c r="A30" s="88"/>
      <c r="B30" s="102" t="s">
        <v>27</v>
      </c>
      <c r="C30" s="103"/>
      <c r="D30" s="104"/>
      <c r="E30" s="105">
        <f>SUM(E16:E29)</f>
        <v>0</v>
      </c>
    </row>
    <row r="31" spans="1:6" ht="20.100000000000001" customHeight="1" x14ac:dyDescent="0.25">
      <c r="A31" s="4"/>
      <c r="B31" s="52"/>
      <c r="C31" s="53"/>
      <c r="D31" s="54"/>
      <c r="E31" s="68"/>
    </row>
    <row r="32" spans="1:6" ht="20.100000000000001" customHeight="1" x14ac:dyDescent="0.25">
      <c r="A32" s="89" t="s">
        <v>52</v>
      </c>
      <c r="B32" s="106" t="s">
        <v>65</v>
      </c>
      <c r="C32" s="107"/>
      <c r="D32" s="108"/>
      <c r="E32" s="97">
        <f>E13</f>
        <v>0</v>
      </c>
    </row>
    <row r="33" spans="1:6" ht="20.100000000000001" customHeight="1" x14ac:dyDescent="0.25">
      <c r="A33" s="89"/>
      <c r="B33" s="106" t="s">
        <v>66</v>
      </c>
      <c r="C33" s="107"/>
      <c r="D33" s="108"/>
      <c r="E33" s="109">
        <f>E30+E44+E54+E64+E74+E84+E94+E104+E114+E124+E134</f>
        <v>0</v>
      </c>
    </row>
    <row r="34" spans="1:6" ht="20.100000000000001" customHeight="1" x14ac:dyDescent="0.25">
      <c r="A34" s="89"/>
      <c r="B34" s="110" t="s">
        <v>67</v>
      </c>
      <c r="C34" s="111"/>
      <c r="D34" s="112"/>
      <c r="E34" s="113">
        <f>E32-E33</f>
        <v>0</v>
      </c>
    </row>
    <row r="35" spans="1:6" ht="20.100000000000001" customHeight="1" x14ac:dyDescent="0.25"/>
    <row r="36" spans="1:6" ht="20.100000000000001" customHeight="1" x14ac:dyDescent="0.25">
      <c r="A36" s="114" t="s">
        <v>28</v>
      </c>
      <c r="B36" s="115">
        <f>Palest.1!$C$5</f>
        <v>0</v>
      </c>
      <c r="C36" s="115"/>
      <c r="D36" s="115"/>
      <c r="E36" s="116"/>
    </row>
    <row r="37" spans="1:6" ht="20.100000000000001" customHeight="1" x14ac:dyDescent="0.25">
      <c r="A37" s="117"/>
      <c r="B37" s="118" t="s">
        <v>25</v>
      </c>
      <c r="C37" s="119" t="s">
        <v>26</v>
      </c>
      <c r="D37" s="120" t="s">
        <v>61</v>
      </c>
      <c r="E37" s="120" t="s">
        <v>62</v>
      </c>
    </row>
    <row r="38" spans="1:6" ht="20.100000000000001" customHeight="1" x14ac:dyDescent="0.25">
      <c r="A38" s="117"/>
      <c r="B38" s="121" t="s">
        <v>74</v>
      </c>
      <c r="C38" s="122">
        <f>Palest.1!$C$30</f>
        <v>0</v>
      </c>
      <c r="D38" s="109">
        <v>115</v>
      </c>
      <c r="E38" s="109">
        <f>C38*D38</f>
        <v>0</v>
      </c>
    </row>
    <row r="39" spans="1:6" ht="20.100000000000001" customHeight="1" x14ac:dyDescent="0.25">
      <c r="A39" s="117"/>
      <c r="B39" s="121" t="s">
        <v>29</v>
      </c>
      <c r="C39" s="122">
        <f>Palest.1!$C$31</f>
        <v>0</v>
      </c>
      <c r="D39" s="109">
        <v>40</v>
      </c>
      <c r="E39" s="109">
        <f>C39*D39</f>
        <v>0</v>
      </c>
    </row>
    <row r="40" spans="1:6" ht="20.100000000000001" customHeight="1" x14ac:dyDescent="0.25">
      <c r="A40" s="117"/>
      <c r="B40" s="121" t="s">
        <v>30</v>
      </c>
      <c r="C40" s="122">
        <f>Palest.1!$C$32</f>
        <v>0</v>
      </c>
      <c r="D40" s="109">
        <v>90</v>
      </c>
      <c r="E40" s="109">
        <f>C40*D40</f>
        <v>0</v>
      </c>
    </row>
    <row r="41" spans="1:6" ht="20.100000000000001" customHeight="1" x14ac:dyDescent="0.25">
      <c r="A41" s="117"/>
      <c r="B41" s="121" t="s">
        <v>75</v>
      </c>
      <c r="C41" s="123"/>
      <c r="D41" s="124"/>
      <c r="E41" s="109">
        <f>SUM(Palest.1!C23,Palest.1!C24,Palest.1!C26,Palest.1!C28,IF(Palest.1!C25="Sim",Palest.1!C18,0))</f>
        <v>0</v>
      </c>
      <c r="F41" s="50"/>
    </row>
    <row r="42" spans="1:6" ht="20.100000000000001" customHeight="1" x14ac:dyDescent="0.25">
      <c r="A42" s="117"/>
      <c r="B42" s="125" t="s">
        <v>53</v>
      </c>
      <c r="C42" s="126"/>
      <c r="D42" s="127"/>
      <c r="E42" s="109">
        <f>Palest.1!$C$8*1.2</f>
        <v>0</v>
      </c>
    </row>
    <row r="43" spans="1:6" ht="20.100000000000001" customHeight="1" x14ac:dyDescent="0.25">
      <c r="A43" s="117"/>
      <c r="B43" s="121" t="s">
        <v>35</v>
      </c>
      <c r="C43" s="126"/>
      <c r="D43" s="127"/>
      <c r="E43" s="109">
        <f>Palest.1!$C$9</f>
        <v>0</v>
      </c>
      <c r="F43" s="50"/>
    </row>
    <row r="44" spans="1:6" ht="20.100000000000001" customHeight="1" x14ac:dyDescent="0.25">
      <c r="A44" s="128"/>
      <c r="B44" s="129" t="s">
        <v>27</v>
      </c>
      <c r="C44" s="123"/>
      <c r="D44" s="124"/>
      <c r="E44" s="113">
        <f>SUM(E38:E43)</f>
        <v>0</v>
      </c>
    </row>
    <row r="45" spans="1:6" ht="20.100000000000001" customHeight="1" x14ac:dyDescent="0.25"/>
    <row r="46" spans="1:6" ht="20.100000000000001" customHeight="1" x14ac:dyDescent="0.25">
      <c r="A46" s="114" t="s">
        <v>47</v>
      </c>
      <c r="B46" s="115">
        <f>Palest.2!$C$5</f>
        <v>0</v>
      </c>
      <c r="C46" s="115"/>
      <c r="D46" s="115"/>
      <c r="E46" s="116"/>
    </row>
    <row r="47" spans="1:6" ht="20.100000000000001" customHeight="1" x14ac:dyDescent="0.25">
      <c r="A47" s="117"/>
      <c r="B47" s="118" t="s">
        <v>25</v>
      </c>
      <c r="C47" s="119" t="s">
        <v>26</v>
      </c>
      <c r="D47" s="120" t="s">
        <v>61</v>
      </c>
      <c r="E47" s="120" t="s">
        <v>62</v>
      </c>
    </row>
    <row r="48" spans="1:6" ht="20.100000000000001" customHeight="1" x14ac:dyDescent="0.25">
      <c r="A48" s="117"/>
      <c r="B48" s="121" t="s">
        <v>74</v>
      </c>
      <c r="C48" s="122">
        <f>Palest.2!$C$30</f>
        <v>0</v>
      </c>
      <c r="D48" s="109">
        <v>115</v>
      </c>
      <c r="E48" s="109">
        <f>C48*D48</f>
        <v>0</v>
      </c>
    </row>
    <row r="49" spans="1:6" ht="20.100000000000001" customHeight="1" x14ac:dyDescent="0.25">
      <c r="A49" s="117"/>
      <c r="B49" s="121" t="s">
        <v>29</v>
      </c>
      <c r="C49" s="122">
        <f>Palest.2!$C$31</f>
        <v>0</v>
      </c>
      <c r="D49" s="109">
        <v>40</v>
      </c>
      <c r="E49" s="109">
        <f>C49*D49</f>
        <v>0</v>
      </c>
    </row>
    <row r="50" spans="1:6" ht="20.100000000000001" customHeight="1" x14ac:dyDescent="0.25">
      <c r="A50" s="117"/>
      <c r="B50" s="121" t="s">
        <v>30</v>
      </c>
      <c r="C50" s="122">
        <f>Palest.2!$C$32</f>
        <v>0</v>
      </c>
      <c r="D50" s="109">
        <v>90</v>
      </c>
      <c r="E50" s="109">
        <f>C50*D50</f>
        <v>0</v>
      </c>
    </row>
    <row r="51" spans="1:6" ht="20.100000000000001" customHeight="1" x14ac:dyDescent="0.25">
      <c r="A51" s="117"/>
      <c r="B51" s="121" t="s">
        <v>75</v>
      </c>
      <c r="C51" s="123"/>
      <c r="D51" s="124"/>
      <c r="E51" s="109">
        <f>SUM(Palest.2!C23,Palest.2!C24,Palest.2!C26,Palest.2!C28,IF(Palest.2!C25="Sim",Palest.2!C18,0))</f>
        <v>0</v>
      </c>
      <c r="F51" s="50"/>
    </row>
    <row r="52" spans="1:6" ht="20.100000000000001" customHeight="1" x14ac:dyDescent="0.25">
      <c r="A52" s="117"/>
      <c r="B52" s="125" t="s">
        <v>53</v>
      </c>
      <c r="C52" s="126"/>
      <c r="D52" s="127"/>
      <c r="E52" s="109">
        <f>Palest.2!C8*1.2</f>
        <v>0</v>
      </c>
    </row>
    <row r="53" spans="1:6" ht="20.100000000000001" customHeight="1" x14ac:dyDescent="0.25">
      <c r="A53" s="117"/>
      <c r="B53" s="121" t="s">
        <v>35</v>
      </c>
      <c r="C53" s="126"/>
      <c r="D53" s="127"/>
      <c r="E53" s="109">
        <f>Palest.2!$C$9</f>
        <v>0</v>
      </c>
      <c r="F53" s="50"/>
    </row>
    <row r="54" spans="1:6" ht="20.100000000000001" customHeight="1" x14ac:dyDescent="0.25">
      <c r="A54" s="128"/>
      <c r="B54" s="129" t="s">
        <v>27</v>
      </c>
      <c r="C54" s="123"/>
      <c r="D54" s="124"/>
      <c r="E54" s="113">
        <f>SUM(E48:E53)</f>
        <v>0</v>
      </c>
    </row>
    <row r="55" spans="1:6" ht="20.100000000000001" customHeight="1" x14ac:dyDescent="0.25"/>
    <row r="56" spans="1:6" ht="20.100000000000001" customHeight="1" x14ac:dyDescent="0.25">
      <c r="A56" s="114" t="s">
        <v>48</v>
      </c>
      <c r="B56" s="115">
        <f>Palest.3!$C$5</f>
        <v>0</v>
      </c>
      <c r="C56" s="115"/>
      <c r="D56" s="115"/>
      <c r="E56" s="116"/>
    </row>
    <row r="57" spans="1:6" ht="20.100000000000001" customHeight="1" x14ac:dyDescent="0.25">
      <c r="A57" s="117"/>
      <c r="B57" s="118" t="s">
        <v>25</v>
      </c>
      <c r="C57" s="119" t="s">
        <v>26</v>
      </c>
      <c r="D57" s="120" t="s">
        <v>61</v>
      </c>
      <c r="E57" s="120" t="s">
        <v>62</v>
      </c>
    </row>
    <row r="58" spans="1:6" ht="20.100000000000001" customHeight="1" x14ac:dyDescent="0.25">
      <c r="A58" s="117"/>
      <c r="B58" s="121" t="s">
        <v>74</v>
      </c>
      <c r="C58" s="122">
        <f>Palest.3!C30</f>
        <v>0</v>
      </c>
      <c r="D58" s="109">
        <v>115</v>
      </c>
      <c r="E58" s="109">
        <f>C58*D58</f>
        <v>0</v>
      </c>
    </row>
    <row r="59" spans="1:6" ht="20.100000000000001" customHeight="1" x14ac:dyDescent="0.25">
      <c r="A59" s="117"/>
      <c r="B59" s="121" t="s">
        <v>29</v>
      </c>
      <c r="C59" s="122">
        <f>Palest.3!$C$31</f>
        <v>0</v>
      </c>
      <c r="D59" s="109">
        <v>40</v>
      </c>
      <c r="E59" s="109">
        <f>C59*D59</f>
        <v>0</v>
      </c>
    </row>
    <row r="60" spans="1:6" ht="20.100000000000001" customHeight="1" x14ac:dyDescent="0.25">
      <c r="A60" s="117"/>
      <c r="B60" s="121" t="s">
        <v>30</v>
      </c>
      <c r="C60" s="122">
        <f>Palest.3!$C$32</f>
        <v>0</v>
      </c>
      <c r="D60" s="109">
        <v>90</v>
      </c>
      <c r="E60" s="109">
        <f>C60*D60</f>
        <v>0</v>
      </c>
    </row>
    <row r="61" spans="1:6" ht="20.100000000000001" customHeight="1" x14ac:dyDescent="0.25">
      <c r="A61" s="117"/>
      <c r="B61" s="121" t="s">
        <v>75</v>
      </c>
      <c r="C61" s="123"/>
      <c r="D61" s="124"/>
      <c r="E61" s="109">
        <f>SUM(Palest.3!C23,Palest.3!C24,Palest.3!C26,Palest.3!C28,IF(Palest.3!C25="Sim",Palest.3!C18,0))</f>
        <v>0</v>
      </c>
    </row>
    <row r="62" spans="1:6" ht="20.100000000000001" customHeight="1" x14ac:dyDescent="0.25">
      <c r="A62" s="117"/>
      <c r="B62" s="125" t="s">
        <v>53</v>
      </c>
      <c r="C62" s="126"/>
      <c r="D62" s="127"/>
      <c r="E62" s="109">
        <f>Palest.3!C8*1.2</f>
        <v>0</v>
      </c>
    </row>
    <row r="63" spans="1:6" ht="20.100000000000001" customHeight="1" x14ac:dyDescent="0.25">
      <c r="A63" s="117"/>
      <c r="B63" s="121" t="s">
        <v>35</v>
      </c>
      <c r="C63" s="126"/>
      <c r="D63" s="127"/>
      <c r="E63" s="109">
        <f>Palest.3!$C$9</f>
        <v>0</v>
      </c>
    </row>
    <row r="64" spans="1:6" ht="20.100000000000001" customHeight="1" x14ac:dyDescent="0.25">
      <c r="A64" s="128"/>
      <c r="B64" s="129" t="s">
        <v>27</v>
      </c>
      <c r="C64" s="123"/>
      <c r="D64" s="124"/>
      <c r="E64" s="113">
        <f>SUM(E58:E63)</f>
        <v>0</v>
      </c>
    </row>
    <row r="65" spans="1:5" ht="20.100000000000001" customHeight="1" x14ac:dyDescent="0.25"/>
    <row r="66" spans="1:5" ht="20.100000000000001" customHeight="1" x14ac:dyDescent="0.25">
      <c r="A66" s="114" t="s">
        <v>49</v>
      </c>
      <c r="B66" s="115">
        <f>Palest.4!$C$5</f>
        <v>0</v>
      </c>
      <c r="C66" s="115"/>
      <c r="D66" s="115"/>
      <c r="E66" s="116"/>
    </row>
    <row r="67" spans="1:5" ht="20.100000000000001" customHeight="1" x14ac:dyDescent="0.25">
      <c r="A67" s="117"/>
      <c r="B67" s="118" t="s">
        <v>25</v>
      </c>
      <c r="C67" s="119" t="s">
        <v>26</v>
      </c>
      <c r="D67" s="120" t="s">
        <v>61</v>
      </c>
      <c r="E67" s="120" t="s">
        <v>62</v>
      </c>
    </row>
    <row r="68" spans="1:5" ht="20.100000000000001" customHeight="1" x14ac:dyDescent="0.25">
      <c r="A68" s="117"/>
      <c r="B68" s="121" t="s">
        <v>74</v>
      </c>
      <c r="C68" s="122">
        <f>Palest.4!C30</f>
        <v>0</v>
      </c>
      <c r="D68" s="109">
        <v>115</v>
      </c>
      <c r="E68" s="109">
        <f>C68*D68</f>
        <v>0</v>
      </c>
    </row>
    <row r="69" spans="1:5" ht="20.100000000000001" customHeight="1" x14ac:dyDescent="0.25">
      <c r="A69" s="117"/>
      <c r="B69" s="121" t="s">
        <v>29</v>
      </c>
      <c r="C69" s="122">
        <f>Palest.4!$C$31</f>
        <v>0</v>
      </c>
      <c r="D69" s="109">
        <v>40</v>
      </c>
      <c r="E69" s="109">
        <f>C69*D69</f>
        <v>0</v>
      </c>
    </row>
    <row r="70" spans="1:5" ht="20.100000000000001" customHeight="1" x14ac:dyDescent="0.25">
      <c r="A70" s="117"/>
      <c r="B70" s="121" t="s">
        <v>30</v>
      </c>
      <c r="C70" s="122">
        <f>Palest.4!$C$32</f>
        <v>0</v>
      </c>
      <c r="D70" s="109">
        <v>90</v>
      </c>
      <c r="E70" s="109">
        <f>C70*D70</f>
        <v>0</v>
      </c>
    </row>
    <row r="71" spans="1:5" ht="20.100000000000001" customHeight="1" x14ac:dyDescent="0.25">
      <c r="A71" s="117"/>
      <c r="B71" s="121" t="s">
        <v>75</v>
      </c>
      <c r="C71" s="123"/>
      <c r="D71" s="124"/>
      <c r="E71" s="109">
        <f>SUM(Palest.4!C23,Palest.4!C24,Palest.4!C26,Palest.4!C28,IF(Palest.4!C25="Sim",Palest.4!C18,0))</f>
        <v>0</v>
      </c>
    </row>
    <row r="72" spans="1:5" ht="20.100000000000001" customHeight="1" x14ac:dyDescent="0.25">
      <c r="A72" s="117"/>
      <c r="B72" s="125" t="s">
        <v>53</v>
      </c>
      <c r="C72" s="126"/>
      <c r="D72" s="127"/>
      <c r="E72" s="109">
        <f>Palest.4!C8*1.2</f>
        <v>0</v>
      </c>
    </row>
    <row r="73" spans="1:5" ht="20.100000000000001" customHeight="1" x14ac:dyDescent="0.25">
      <c r="A73" s="117"/>
      <c r="B73" s="121" t="s">
        <v>35</v>
      </c>
      <c r="C73" s="126"/>
      <c r="D73" s="127"/>
      <c r="E73" s="109">
        <f>Palest.4!$C$9</f>
        <v>0</v>
      </c>
    </row>
    <row r="74" spans="1:5" ht="20.100000000000001" customHeight="1" x14ac:dyDescent="0.25">
      <c r="A74" s="128"/>
      <c r="B74" s="129" t="s">
        <v>27</v>
      </c>
      <c r="C74" s="123"/>
      <c r="D74" s="124"/>
      <c r="E74" s="113">
        <f>SUM(E68:E73)</f>
        <v>0</v>
      </c>
    </row>
    <row r="75" spans="1:5" ht="20.100000000000001" customHeight="1" x14ac:dyDescent="0.25"/>
    <row r="76" spans="1:5" ht="20.100000000000001" customHeight="1" x14ac:dyDescent="0.25">
      <c r="A76" s="114" t="s">
        <v>50</v>
      </c>
      <c r="B76" s="115">
        <f>Palest.5!$C$5</f>
        <v>0</v>
      </c>
      <c r="C76" s="115"/>
      <c r="D76" s="115"/>
      <c r="E76" s="116"/>
    </row>
    <row r="77" spans="1:5" ht="20.100000000000001" customHeight="1" x14ac:dyDescent="0.25">
      <c r="A77" s="117"/>
      <c r="B77" s="118" t="s">
        <v>25</v>
      </c>
      <c r="C77" s="119" t="s">
        <v>26</v>
      </c>
      <c r="D77" s="120" t="s">
        <v>61</v>
      </c>
      <c r="E77" s="120" t="s">
        <v>62</v>
      </c>
    </row>
    <row r="78" spans="1:5" ht="20.100000000000001" customHeight="1" x14ac:dyDescent="0.25">
      <c r="A78" s="117"/>
      <c r="B78" s="121" t="s">
        <v>74</v>
      </c>
      <c r="C78" s="122">
        <f>Palest.5!C30</f>
        <v>0</v>
      </c>
      <c r="D78" s="109">
        <v>115</v>
      </c>
      <c r="E78" s="109">
        <f>C78*D78</f>
        <v>0</v>
      </c>
    </row>
    <row r="79" spans="1:5" ht="20.100000000000001" customHeight="1" x14ac:dyDescent="0.25">
      <c r="A79" s="117"/>
      <c r="B79" s="121" t="s">
        <v>29</v>
      </c>
      <c r="C79" s="122">
        <f>Palest.5!$C$31</f>
        <v>0</v>
      </c>
      <c r="D79" s="109">
        <v>40</v>
      </c>
      <c r="E79" s="109">
        <f>C79*D79</f>
        <v>0</v>
      </c>
    </row>
    <row r="80" spans="1:5" ht="20.100000000000001" customHeight="1" x14ac:dyDescent="0.25">
      <c r="A80" s="117"/>
      <c r="B80" s="121" t="s">
        <v>30</v>
      </c>
      <c r="C80" s="122">
        <f>Palest.5!$C$32</f>
        <v>0</v>
      </c>
      <c r="D80" s="109">
        <v>90</v>
      </c>
      <c r="E80" s="109">
        <f>C80*D80</f>
        <v>0</v>
      </c>
    </row>
    <row r="81" spans="1:5" ht="20.100000000000001" customHeight="1" x14ac:dyDescent="0.25">
      <c r="A81" s="117"/>
      <c r="B81" s="121" t="s">
        <v>75</v>
      </c>
      <c r="C81" s="123"/>
      <c r="D81" s="124"/>
      <c r="E81" s="109">
        <f>SUM(Palest.5!C23,Palest.5!C24,Palest.5!C26,Palest.5!C28,IF(Palest.5!C25="Sim",Palest.5!C18,0))</f>
        <v>0</v>
      </c>
    </row>
    <row r="82" spans="1:5" ht="20.100000000000001" customHeight="1" x14ac:dyDescent="0.25">
      <c r="A82" s="117"/>
      <c r="B82" s="125" t="s">
        <v>53</v>
      </c>
      <c r="C82" s="126"/>
      <c r="D82" s="127"/>
      <c r="E82" s="109">
        <f>Palest.5!C8*1.2</f>
        <v>0</v>
      </c>
    </row>
    <row r="83" spans="1:5" ht="20.100000000000001" customHeight="1" x14ac:dyDescent="0.25">
      <c r="A83" s="117"/>
      <c r="B83" s="121" t="s">
        <v>35</v>
      </c>
      <c r="C83" s="126"/>
      <c r="D83" s="127"/>
      <c r="E83" s="109">
        <f>Palest.5!$C$9</f>
        <v>0</v>
      </c>
    </row>
    <row r="84" spans="1:5" ht="20.100000000000001" customHeight="1" x14ac:dyDescent="0.25">
      <c r="A84" s="128"/>
      <c r="B84" s="129" t="s">
        <v>27</v>
      </c>
      <c r="C84" s="123"/>
      <c r="D84" s="124"/>
      <c r="E84" s="113">
        <f>SUM(E78:E83)</f>
        <v>0</v>
      </c>
    </row>
    <row r="85" spans="1:5" ht="20.100000000000001" customHeight="1" x14ac:dyDescent="0.25"/>
    <row r="86" spans="1:5" ht="20.100000000000001" customHeight="1" x14ac:dyDescent="0.25">
      <c r="A86" s="114" t="s">
        <v>51</v>
      </c>
      <c r="B86" s="115">
        <f>Palest.6!$C$5</f>
        <v>0</v>
      </c>
      <c r="C86" s="115"/>
      <c r="D86" s="115"/>
      <c r="E86" s="116"/>
    </row>
    <row r="87" spans="1:5" ht="20.100000000000001" customHeight="1" x14ac:dyDescent="0.25">
      <c r="A87" s="117"/>
      <c r="B87" s="118" t="s">
        <v>25</v>
      </c>
      <c r="C87" s="119" t="s">
        <v>26</v>
      </c>
      <c r="D87" s="120" t="s">
        <v>61</v>
      </c>
      <c r="E87" s="120" t="s">
        <v>62</v>
      </c>
    </row>
    <row r="88" spans="1:5" ht="20.100000000000001" customHeight="1" x14ac:dyDescent="0.25">
      <c r="A88" s="117"/>
      <c r="B88" s="121" t="s">
        <v>74</v>
      </c>
      <c r="C88" s="122">
        <f>Palest.6!C30</f>
        <v>0</v>
      </c>
      <c r="D88" s="109">
        <v>115</v>
      </c>
      <c r="E88" s="109">
        <f>C88*D88</f>
        <v>0</v>
      </c>
    </row>
    <row r="89" spans="1:5" ht="20.100000000000001" customHeight="1" x14ac:dyDescent="0.25">
      <c r="A89" s="117"/>
      <c r="B89" s="121" t="s">
        <v>29</v>
      </c>
      <c r="C89" s="122">
        <f>Palest.6!$C$31</f>
        <v>0</v>
      </c>
      <c r="D89" s="109">
        <v>40</v>
      </c>
      <c r="E89" s="109">
        <f>C89*D89</f>
        <v>0</v>
      </c>
    </row>
    <row r="90" spans="1:5" ht="20.100000000000001" customHeight="1" x14ac:dyDescent="0.25">
      <c r="A90" s="117"/>
      <c r="B90" s="121" t="s">
        <v>30</v>
      </c>
      <c r="C90" s="122">
        <f>Palest.6!$C$32</f>
        <v>0</v>
      </c>
      <c r="D90" s="109">
        <v>90</v>
      </c>
      <c r="E90" s="109">
        <f>C90*D90</f>
        <v>0</v>
      </c>
    </row>
    <row r="91" spans="1:5" ht="20.100000000000001" customHeight="1" x14ac:dyDescent="0.25">
      <c r="A91" s="117"/>
      <c r="B91" s="121" t="s">
        <v>75</v>
      </c>
      <c r="C91" s="123"/>
      <c r="D91" s="124"/>
      <c r="E91" s="109">
        <f>SUM(Palest.6!C23,Palest.6!C24,Palest.6!C26,Palest.6!C28,IF(Palest.6!C25="Sim",Palest.6!C18,0))</f>
        <v>0</v>
      </c>
    </row>
    <row r="92" spans="1:5" ht="20.100000000000001" customHeight="1" x14ac:dyDescent="0.25">
      <c r="A92" s="117"/>
      <c r="B92" s="125" t="s">
        <v>53</v>
      </c>
      <c r="C92" s="126"/>
      <c r="D92" s="127"/>
      <c r="E92" s="109">
        <f>Palest.6!C8*1.2</f>
        <v>0</v>
      </c>
    </row>
    <row r="93" spans="1:5" ht="20.100000000000001" customHeight="1" x14ac:dyDescent="0.25">
      <c r="A93" s="117"/>
      <c r="B93" s="121" t="s">
        <v>35</v>
      </c>
      <c r="C93" s="126"/>
      <c r="D93" s="127"/>
      <c r="E93" s="109">
        <f>Palest.6!$C$9</f>
        <v>0</v>
      </c>
    </row>
    <row r="94" spans="1:5" ht="20.100000000000001" customHeight="1" x14ac:dyDescent="0.25">
      <c r="A94" s="128"/>
      <c r="B94" s="129" t="s">
        <v>27</v>
      </c>
      <c r="C94" s="123"/>
      <c r="D94" s="124"/>
      <c r="E94" s="113">
        <f>SUM(E88:E93)</f>
        <v>0</v>
      </c>
    </row>
    <row r="95" spans="1:5" ht="20.100000000000001" customHeight="1" x14ac:dyDescent="0.25"/>
    <row r="96" spans="1:5" ht="20.100000000000001" customHeight="1" x14ac:dyDescent="0.25">
      <c r="A96" s="114" t="s">
        <v>77</v>
      </c>
      <c r="B96" s="115">
        <f>Palest.7!$C$5</f>
        <v>0</v>
      </c>
      <c r="C96" s="115"/>
      <c r="D96" s="115"/>
      <c r="E96" s="116"/>
    </row>
    <row r="97" spans="1:5" ht="20.100000000000001" customHeight="1" x14ac:dyDescent="0.25">
      <c r="A97" s="117"/>
      <c r="B97" s="118" t="s">
        <v>25</v>
      </c>
      <c r="C97" s="119" t="s">
        <v>26</v>
      </c>
      <c r="D97" s="120" t="s">
        <v>61</v>
      </c>
      <c r="E97" s="120" t="s">
        <v>62</v>
      </c>
    </row>
    <row r="98" spans="1:5" ht="20.100000000000001" customHeight="1" x14ac:dyDescent="0.25">
      <c r="A98" s="117"/>
      <c r="B98" s="121" t="s">
        <v>74</v>
      </c>
      <c r="C98" s="122">
        <f>Palest.7!C30</f>
        <v>0</v>
      </c>
      <c r="D98" s="109">
        <v>115</v>
      </c>
      <c r="E98" s="109">
        <f>C98*D98</f>
        <v>0</v>
      </c>
    </row>
    <row r="99" spans="1:5" ht="20.100000000000001" customHeight="1" x14ac:dyDescent="0.25">
      <c r="A99" s="117"/>
      <c r="B99" s="121" t="s">
        <v>29</v>
      </c>
      <c r="C99" s="122">
        <f>Palest.7!$C$31</f>
        <v>0</v>
      </c>
      <c r="D99" s="109">
        <v>40</v>
      </c>
      <c r="E99" s="109">
        <f>C99*D99</f>
        <v>0</v>
      </c>
    </row>
    <row r="100" spans="1:5" ht="20.100000000000001" customHeight="1" x14ac:dyDescent="0.25">
      <c r="A100" s="117"/>
      <c r="B100" s="121" t="s">
        <v>30</v>
      </c>
      <c r="C100" s="122">
        <f>Palest.7!$C$32</f>
        <v>0</v>
      </c>
      <c r="D100" s="109">
        <v>90</v>
      </c>
      <c r="E100" s="109">
        <f>C100*D100</f>
        <v>0</v>
      </c>
    </row>
    <row r="101" spans="1:5" ht="20.100000000000001" customHeight="1" x14ac:dyDescent="0.25">
      <c r="A101" s="117"/>
      <c r="B101" s="121" t="s">
        <v>75</v>
      </c>
      <c r="C101" s="123"/>
      <c r="D101" s="124"/>
      <c r="E101" s="109">
        <f>SUM(Palest.7!C23,Palest.7!C24,Palest.7!C26,Palest.7!C28,IF(Palest.7!C25="Sim",Palest.7!C18,0))</f>
        <v>0</v>
      </c>
    </row>
    <row r="102" spans="1:5" ht="20.100000000000001" customHeight="1" x14ac:dyDescent="0.25">
      <c r="A102" s="117"/>
      <c r="B102" s="125" t="s">
        <v>53</v>
      </c>
      <c r="C102" s="126"/>
      <c r="D102" s="127"/>
      <c r="E102" s="109">
        <f>Palest.7!C8*1.2</f>
        <v>0</v>
      </c>
    </row>
    <row r="103" spans="1:5" ht="20.100000000000001" customHeight="1" x14ac:dyDescent="0.25">
      <c r="A103" s="117"/>
      <c r="B103" s="121" t="s">
        <v>35</v>
      </c>
      <c r="C103" s="126"/>
      <c r="D103" s="127"/>
      <c r="E103" s="109">
        <f>Palest.7!$C$9</f>
        <v>0</v>
      </c>
    </row>
    <row r="104" spans="1:5" ht="20.100000000000001" customHeight="1" x14ac:dyDescent="0.25">
      <c r="A104" s="128"/>
      <c r="B104" s="129" t="s">
        <v>27</v>
      </c>
      <c r="C104" s="123"/>
      <c r="D104" s="124"/>
      <c r="E104" s="113">
        <f>SUM(E98:E103)</f>
        <v>0</v>
      </c>
    </row>
    <row r="105" spans="1:5" ht="20.100000000000001" customHeight="1" x14ac:dyDescent="0.25"/>
    <row r="106" spans="1:5" ht="20.100000000000001" customHeight="1" x14ac:dyDescent="0.25">
      <c r="A106" s="114" t="s">
        <v>78</v>
      </c>
      <c r="B106" s="115">
        <f>Palest.8!$C$5</f>
        <v>0</v>
      </c>
      <c r="C106" s="115"/>
      <c r="D106" s="115"/>
      <c r="E106" s="116"/>
    </row>
    <row r="107" spans="1:5" ht="20.100000000000001" customHeight="1" x14ac:dyDescent="0.25">
      <c r="A107" s="117"/>
      <c r="B107" s="118" t="s">
        <v>25</v>
      </c>
      <c r="C107" s="119" t="s">
        <v>26</v>
      </c>
      <c r="D107" s="120" t="s">
        <v>61</v>
      </c>
      <c r="E107" s="120" t="s">
        <v>62</v>
      </c>
    </row>
    <row r="108" spans="1:5" ht="20.100000000000001" customHeight="1" x14ac:dyDescent="0.25">
      <c r="A108" s="117"/>
      <c r="B108" s="121" t="s">
        <v>74</v>
      </c>
      <c r="C108" s="122">
        <f>Palest.8!C30</f>
        <v>0</v>
      </c>
      <c r="D108" s="109">
        <v>115</v>
      </c>
      <c r="E108" s="109">
        <f>C108*D108</f>
        <v>0</v>
      </c>
    </row>
    <row r="109" spans="1:5" ht="20.100000000000001" customHeight="1" x14ac:dyDescent="0.25">
      <c r="A109" s="117"/>
      <c r="B109" s="121" t="s">
        <v>29</v>
      </c>
      <c r="C109" s="122">
        <f>Palest.8!$C$31</f>
        <v>0</v>
      </c>
      <c r="D109" s="109">
        <v>40</v>
      </c>
      <c r="E109" s="109">
        <f>C109*D109</f>
        <v>0</v>
      </c>
    </row>
    <row r="110" spans="1:5" ht="20.100000000000001" customHeight="1" x14ac:dyDescent="0.25">
      <c r="A110" s="117"/>
      <c r="B110" s="121" t="s">
        <v>30</v>
      </c>
      <c r="C110" s="122">
        <f>Palest.8!$C$32</f>
        <v>0</v>
      </c>
      <c r="D110" s="109">
        <v>90</v>
      </c>
      <c r="E110" s="109">
        <f>C110*D110</f>
        <v>0</v>
      </c>
    </row>
    <row r="111" spans="1:5" ht="20.100000000000001" customHeight="1" x14ac:dyDescent="0.25">
      <c r="A111" s="117"/>
      <c r="B111" s="121" t="s">
        <v>75</v>
      </c>
      <c r="C111" s="123"/>
      <c r="D111" s="124"/>
      <c r="E111" s="109">
        <f>SUM(Palest.8!C23,Palest.8!C24,Palest.8!C26,Palest.8!C28,IF(Palest.8!C25="Sim",Palest.8!C18,0))</f>
        <v>0</v>
      </c>
    </row>
    <row r="112" spans="1:5" ht="20.100000000000001" customHeight="1" x14ac:dyDescent="0.25">
      <c r="A112" s="117"/>
      <c r="B112" s="125" t="s">
        <v>53</v>
      </c>
      <c r="C112" s="126"/>
      <c r="D112" s="127"/>
      <c r="E112" s="109">
        <f>Palest.8!C8*1.2</f>
        <v>0</v>
      </c>
    </row>
    <row r="113" spans="1:5" ht="20.100000000000001" customHeight="1" x14ac:dyDescent="0.25">
      <c r="A113" s="117"/>
      <c r="B113" s="121" t="s">
        <v>35</v>
      </c>
      <c r="C113" s="126"/>
      <c r="D113" s="127"/>
      <c r="E113" s="109">
        <f>Palest.8!$C$9</f>
        <v>0</v>
      </c>
    </row>
    <row r="114" spans="1:5" ht="20.100000000000001" customHeight="1" x14ac:dyDescent="0.25">
      <c r="A114" s="128"/>
      <c r="B114" s="129" t="s">
        <v>27</v>
      </c>
      <c r="C114" s="123"/>
      <c r="D114" s="124"/>
      <c r="E114" s="113">
        <f>SUM(E108:E113)</f>
        <v>0</v>
      </c>
    </row>
    <row r="115" spans="1:5" ht="20.100000000000001" customHeight="1" x14ac:dyDescent="0.25"/>
    <row r="116" spans="1:5" ht="20.100000000000001" customHeight="1" x14ac:dyDescent="0.25">
      <c r="A116" s="114" t="s">
        <v>76</v>
      </c>
      <c r="B116" s="115">
        <f>Palest.9!$C$5</f>
        <v>0</v>
      </c>
      <c r="C116" s="115"/>
      <c r="D116" s="115"/>
      <c r="E116" s="116"/>
    </row>
    <row r="117" spans="1:5" ht="20.100000000000001" customHeight="1" x14ac:dyDescent="0.25">
      <c r="A117" s="117"/>
      <c r="B117" s="118" t="s">
        <v>25</v>
      </c>
      <c r="C117" s="119" t="s">
        <v>26</v>
      </c>
      <c r="D117" s="120" t="s">
        <v>61</v>
      </c>
      <c r="E117" s="120" t="s">
        <v>62</v>
      </c>
    </row>
    <row r="118" spans="1:5" ht="20.100000000000001" customHeight="1" x14ac:dyDescent="0.25">
      <c r="A118" s="117"/>
      <c r="B118" s="121" t="s">
        <v>74</v>
      </c>
      <c r="C118" s="122">
        <f>Palest.9!C30</f>
        <v>0</v>
      </c>
      <c r="D118" s="109">
        <v>115</v>
      </c>
      <c r="E118" s="109">
        <f>C118*D118</f>
        <v>0</v>
      </c>
    </row>
    <row r="119" spans="1:5" ht="20.100000000000001" customHeight="1" x14ac:dyDescent="0.25">
      <c r="A119" s="117"/>
      <c r="B119" s="121" t="s">
        <v>29</v>
      </c>
      <c r="C119" s="122">
        <f>Palest.9!$C$31</f>
        <v>0</v>
      </c>
      <c r="D119" s="109">
        <v>40</v>
      </c>
      <c r="E119" s="109">
        <f>C119*D119</f>
        <v>0</v>
      </c>
    </row>
    <row r="120" spans="1:5" ht="20.100000000000001" customHeight="1" x14ac:dyDescent="0.25">
      <c r="A120" s="117"/>
      <c r="B120" s="121" t="s">
        <v>30</v>
      </c>
      <c r="C120" s="122">
        <f>Palest.9!$C$32</f>
        <v>0</v>
      </c>
      <c r="D120" s="109">
        <v>90</v>
      </c>
      <c r="E120" s="109">
        <f>C120*D120</f>
        <v>0</v>
      </c>
    </row>
    <row r="121" spans="1:5" ht="20.100000000000001" customHeight="1" x14ac:dyDescent="0.25">
      <c r="A121" s="117"/>
      <c r="B121" s="121" t="s">
        <v>75</v>
      </c>
      <c r="C121" s="123"/>
      <c r="D121" s="124"/>
      <c r="E121" s="109">
        <f>SUM(Palest.9!C23,Palest.9!C24,Palest.9!C26,Palest.9!C28,IF(Palest.9!C25="Sim",Palest.9!C18,0))</f>
        <v>0</v>
      </c>
    </row>
    <row r="122" spans="1:5" ht="20.100000000000001" customHeight="1" x14ac:dyDescent="0.25">
      <c r="A122" s="117"/>
      <c r="B122" s="125" t="s">
        <v>53</v>
      </c>
      <c r="C122" s="126"/>
      <c r="D122" s="127"/>
      <c r="E122" s="109">
        <f>Palest.9!C8*1.2</f>
        <v>0</v>
      </c>
    </row>
    <row r="123" spans="1:5" ht="20.100000000000001" customHeight="1" x14ac:dyDescent="0.25">
      <c r="A123" s="117"/>
      <c r="B123" s="121" t="s">
        <v>35</v>
      </c>
      <c r="C123" s="126"/>
      <c r="D123" s="127"/>
      <c r="E123" s="109">
        <f>Palest.9!$C$9</f>
        <v>0</v>
      </c>
    </row>
    <row r="124" spans="1:5" ht="20.100000000000001" customHeight="1" x14ac:dyDescent="0.25">
      <c r="A124" s="128"/>
      <c r="B124" s="129" t="s">
        <v>27</v>
      </c>
      <c r="C124" s="123"/>
      <c r="D124" s="124"/>
      <c r="E124" s="113">
        <f>SUM(E118:E123)</f>
        <v>0</v>
      </c>
    </row>
    <row r="125" spans="1:5" ht="20.100000000000001" customHeight="1" x14ac:dyDescent="0.25"/>
    <row r="126" spans="1:5" ht="20.100000000000001" customHeight="1" x14ac:dyDescent="0.25">
      <c r="A126" s="114" t="s">
        <v>79</v>
      </c>
      <c r="B126" s="115">
        <f>Palest.10!$C$5</f>
        <v>0</v>
      </c>
      <c r="C126" s="115"/>
      <c r="D126" s="115"/>
      <c r="E126" s="116"/>
    </row>
    <row r="127" spans="1:5" ht="20.100000000000001" customHeight="1" x14ac:dyDescent="0.25">
      <c r="A127" s="117"/>
      <c r="B127" s="118" t="s">
        <v>25</v>
      </c>
      <c r="C127" s="119" t="s">
        <v>26</v>
      </c>
      <c r="D127" s="120" t="s">
        <v>61</v>
      </c>
      <c r="E127" s="120" t="s">
        <v>62</v>
      </c>
    </row>
    <row r="128" spans="1:5" ht="20.100000000000001" customHeight="1" x14ac:dyDescent="0.25">
      <c r="A128" s="117"/>
      <c r="B128" s="121" t="s">
        <v>74</v>
      </c>
      <c r="C128" s="122">
        <f>Palest.10!C30</f>
        <v>0</v>
      </c>
      <c r="D128" s="109">
        <v>115</v>
      </c>
      <c r="E128" s="109">
        <f>C128*D128</f>
        <v>0</v>
      </c>
    </row>
    <row r="129" spans="1:5" ht="20.100000000000001" customHeight="1" x14ac:dyDescent="0.25">
      <c r="A129" s="117"/>
      <c r="B129" s="121" t="s">
        <v>29</v>
      </c>
      <c r="C129" s="122">
        <f>Palest.10!$C$31</f>
        <v>0</v>
      </c>
      <c r="D129" s="109">
        <v>40</v>
      </c>
      <c r="E129" s="109">
        <f>C129*D129</f>
        <v>0</v>
      </c>
    </row>
    <row r="130" spans="1:5" ht="20.100000000000001" customHeight="1" x14ac:dyDescent="0.25">
      <c r="A130" s="117"/>
      <c r="B130" s="121" t="s">
        <v>30</v>
      </c>
      <c r="C130" s="122">
        <f>Palest.10!$C$32</f>
        <v>0</v>
      </c>
      <c r="D130" s="109">
        <v>90</v>
      </c>
      <c r="E130" s="109">
        <f>C130*D130</f>
        <v>0</v>
      </c>
    </row>
    <row r="131" spans="1:5" ht="20.100000000000001" customHeight="1" x14ac:dyDescent="0.25">
      <c r="A131" s="117"/>
      <c r="B131" s="121" t="s">
        <v>75</v>
      </c>
      <c r="C131" s="123"/>
      <c r="D131" s="124"/>
      <c r="E131" s="109">
        <f>SUM(Palest.10!C23,Palest.10!C24,Palest.10!C26,Palest.10!C28,IF(Palest.10!C25="Sim",Palest.10!C18,0))</f>
        <v>0</v>
      </c>
    </row>
    <row r="132" spans="1:5" ht="20.100000000000001" customHeight="1" x14ac:dyDescent="0.25">
      <c r="A132" s="117"/>
      <c r="B132" s="125" t="s">
        <v>53</v>
      </c>
      <c r="C132" s="126"/>
      <c r="D132" s="127"/>
      <c r="E132" s="109">
        <f>Palest.10!C8*1.2</f>
        <v>0</v>
      </c>
    </row>
    <row r="133" spans="1:5" ht="20.100000000000001" customHeight="1" x14ac:dyDescent="0.25">
      <c r="A133" s="117"/>
      <c r="B133" s="121" t="s">
        <v>35</v>
      </c>
      <c r="C133" s="126"/>
      <c r="D133" s="127"/>
      <c r="E133" s="109">
        <f>Palest.10!$C$9</f>
        <v>0</v>
      </c>
    </row>
    <row r="134" spans="1:5" ht="20.100000000000001" customHeight="1" x14ac:dyDescent="0.25">
      <c r="A134" s="128"/>
      <c r="B134" s="129" t="s">
        <v>27</v>
      </c>
      <c r="C134" s="123"/>
      <c r="D134" s="124"/>
      <c r="E134" s="113">
        <f>SUM(E128:E133)</f>
        <v>0</v>
      </c>
    </row>
  </sheetData>
  <sheetProtection algorithmName="SHA-512" hashValue="xqLNsUGvlQR9aEH97Xuj2K9vUHiMlc+pdwKI5kvQZ5WbyZ00Gyh9DjK8Kp7bno/czOV0VJM84n7NKWKUyLXiew==" saltValue="o4mDOY2RrTtuOK98ZWafcg==" spinCount="100000" sheet="1" objects="1" scenarios="1"/>
  <mergeCells count="69">
    <mergeCell ref="A126:A134"/>
    <mergeCell ref="B126:E126"/>
    <mergeCell ref="C131:D131"/>
    <mergeCell ref="C132:D132"/>
    <mergeCell ref="C133:D133"/>
    <mergeCell ref="C134:D134"/>
    <mergeCell ref="A116:A124"/>
    <mergeCell ref="B116:E116"/>
    <mergeCell ref="C121:D121"/>
    <mergeCell ref="C122:D122"/>
    <mergeCell ref="C123:D123"/>
    <mergeCell ref="C124:D124"/>
    <mergeCell ref="A106:A114"/>
    <mergeCell ref="B106:E106"/>
    <mergeCell ref="C111:D111"/>
    <mergeCell ref="C112:D112"/>
    <mergeCell ref="C113:D113"/>
    <mergeCell ref="C114:D114"/>
    <mergeCell ref="A96:A104"/>
    <mergeCell ref="B96:E96"/>
    <mergeCell ref="C101:D101"/>
    <mergeCell ref="C102:D102"/>
    <mergeCell ref="C103:D103"/>
    <mergeCell ref="C104:D104"/>
    <mergeCell ref="A86:A94"/>
    <mergeCell ref="B86:E86"/>
    <mergeCell ref="C91:D91"/>
    <mergeCell ref="C92:D92"/>
    <mergeCell ref="C93:D93"/>
    <mergeCell ref="C94:D94"/>
    <mergeCell ref="A76:A84"/>
    <mergeCell ref="B76:E76"/>
    <mergeCell ref="C81:D81"/>
    <mergeCell ref="C82:D82"/>
    <mergeCell ref="C83:D83"/>
    <mergeCell ref="C84:D84"/>
    <mergeCell ref="A66:A74"/>
    <mergeCell ref="B66:E66"/>
    <mergeCell ref="C71:D71"/>
    <mergeCell ref="C72:D72"/>
    <mergeCell ref="C73:D73"/>
    <mergeCell ref="C74:D74"/>
    <mergeCell ref="C61:D61"/>
    <mergeCell ref="C62:D62"/>
    <mergeCell ref="C63:D63"/>
    <mergeCell ref="A56:A64"/>
    <mergeCell ref="B56:E56"/>
    <mergeCell ref="C64:D64"/>
    <mergeCell ref="B46:E46"/>
    <mergeCell ref="C51:D51"/>
    <mergeCell ref="C52:D52"/>
    <mergeCell ref="C53:D53"/>
    <mergeCell ref="A46:A54"/>
    <mergeCell ref="C54:D54"/>
    <mergeCell ref="A36:A44"/>
    <mergeCell ref="B36:E36"/>
    <mergeCell ref="C41:D41"/>
    <mergeCell ref="C42:D42"/>
    <mergeCell ref="C43:D43"/>
    <mergeCell ref="C44:D44"/>
    <mergeCell ref="A1:E1"/>
    <mergeCell ref="B30:D30"/>
    <mergeCell ref="A15:A30"/>
    <mergeCell ref="A32:A34"/>
    <mergeCell ref="A3:E3"/>
    <mergeCell ref="A5:A13"/>
    <mergeCell ref="B32:D32"/>
    <mergeCell ref="B33:D33"/>
    <mergeCell ref="B34:D34"/>
  </mergeCells>
  <conditionalFormatting sqref="E34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scale="88" orientation="portrait" r:id="rId1"/>
  <rowBreaks count="3" manualBreakCount="3">
    <brk id="45" max="4" man="1"/>
    <brk id="85" max="4" man="1"/>
    <brk id="125" max="4" man="1"/>
  </rowBreaks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zoomScaleNormal="100" zoomScaleSheetLayoutView="100" workbookViewId="0">
      <selection activeCell="C5" sqref="C5"/>
    </sheetView>
  </sheetViews>
  <sheetFormatPr defaultRowHeight="15" x14ac:dyDescent="0.25"/>
  <cols>
    <col min="1" max="1" width="9.140625" style="16"/>
    <col min="2" max="2" width="42" style="24" customWidth="1"/>
    <col min="3" max="3" width="55.85546875" style="1" customWidth="1"/>
    <col min="4" max="16384" width="9.140625" style="24"/>
  </cols>
  <sheetData>
    <row r="1" spans="1:4" ht="30" customHeight="1" x14ac:dyDescent="0.25">
      <c r="A1" s="77">
        <f>'Inform. gerais'!$B$3</f>
        <v>0</v>
      </c>
      <c r="B1" s="77"/>
      <c r="C1" s="77"/>
      <c r="D1" s="23"/>
    </row>
    <row r="2" spans="1:4" ht="20.100000000000001" customHeight="1" x14ac:dyDescent="0.25"/>
    <row r="3" spans="1:4" ht="20.100000000000001" customHeight="1" x14ac:dyDescent="0.25">
      <c r="A3" s="78" t="s">
        <v>28</v>
      </c>
      <c r="B3" s="78"/>
      <c r="C3" s="78"/>
    </row>
    <row r="4" spans="1:4" ht="20.100000000000001" customHeight="1" x14ac:dyDescent="0.25"/>
    <row r="5" spans="1:4" s="25" customFormat="1" ht="20.100000000000001" customHeight="1" x14ac:dyDescent="0.25">
      <c r="A5" s="79" t="s">
        <v>5</v>
      </c>
      <c r="B5" s="69" t="s">
        <v>23</v>
      </c>
      <c r="C5" s="9"/>
    </row>
    <row r="6" spans="1:4" s="35" customFormat="1" ht="60" customHeight="1" x14ac:dyDescent="0.25">
      <c r="A6" s="79"/>
      <c r="B6" s="69" t="s">
        <v>0</v>
      </c>
      <c r="C6" s="64"/>
    </row>
    <row r="7" spans="1:4" s="35" customFormat="1" ht="60" customHeight="1" x14ac:dyDescent="0.25">
      <c r="A7" s="79"/>
      <c r="B7" s="69" t="s">
        <v>57</v>
      </c>
      <c r="C7" s="64"/>
    </row>
    <row r="8" spans="1:4" s="35" customFormat="1" ht="20.100000000000001" customHeight="1" x14ac:dyDescent="0.25">
      <c r="A8" s="79"/>
      <c r="B8" s="69" t="s">
        <v>55</v>
      </c>
      <c r="C8" s="6"/>
    </row>
    <row r="9" spans="1:4" s="35" customFormat="1" ht="20.100000000000001" customHeight="1" x14ac:dyDescent="0.25">
      <c r="A9" s="79"/>
      <c r="B9" s="21" t="s">
        <v>54</v>
      </c>
      <c r="C9" s="6"/>
      <c r="D9" s="23"/>
    </row>
    <row r="10" spans="1:4" s="35" customFormat="1" ht="20.100000000000001" customHeight="1" x14ac:dyDescent="0.25">
      <c r="A10" s="79"/>
      <c r="B10" s="69" t="s">
        <v>24</v>
      </c>
      <c r="C10" s="9"/>
    </row>
    <row r="11" spans="1:4" s="35" customFormat="1" ht="20.100000000000001" customHeight="1" x14ac:dyDescent="0.25">
      <c r="A11" s="79"/>
      <c r="B11" s="69" t="s">
        <v>56</v>
      </c>
      <c r="C11" s="65"/>
    </row>
    <row r="12" spans="1:4" s="35" customFormat="1" ht="20.100000000000001" customHeight="1" x14ac:dyDescent="0.25">
      <c r="A12" s="59"/>
      <c r="B12" s="19"/>
      <c r="C12" s="10"/>
    </row>
    <row r="13" spans="1:4" s="35" customFormat="1" ht="20.100000000000001" customHeight="1" x14ac:dyDescent="0.25">
      <c r="A13" s="75" t="s">
        <v>6</v>
      </c>
      <c r="B13" s="20" t="s">
        <v>1</v>
      </c>
      <c r="C13" s="11"/>
    </row>
    <row r="14" spans="1:4" s="35" customFormat="1" ht="20.100000000000001" customHeight="1" x14ac:dyDescent="0.25">
      <c r="A14" s="75"/>
      <c r="B14" s="17" t="s">
        <v>2</v>
      </c>
      <c r="C14" s="12"/>
      <c r="D14" s="26"/>
    </row>
    <row r="15" spans="1:4" s="35" customFormat="1" ht="20.100000000000001" customHeight="1" x14ac:dyDescent="0.25">
      <c r="A15" s="75"/>
      <c r="B15" s="17" t="s">
        <v>3</v>
      </c>
      <c r="C15" s="12"/>
      <c r="D15" s="26"/>
    </row>
    <row r="16" spans="1:4" s="35" customFormat="1" ht="20.100000000000001" customHeight="1" x14ac:dyDescent="0.25">
      <c r="A16" s="60"/>
      <c r="B16" s="19"/>
      <c r="C16" s="10"/>
    </row>
    <row r="17" spans="1:4" s="35" customFormat="1" ht="20.100000000000001" customHeight="1" x14ac:dyDescent="0.25">
      <c r="A17" s="76" t="s">
        <v>82</v>
      </c>
      <c r="B17" s="21" t="s">
        <v>4</v>
      </c>
      <c r="C17" s="8"/>
    </row>
    <row r="18" spans="1:4" s="35" customFormat="1" ht="20.100000000000001" customHeight="1" x14ac:dyDescent="0.25">
      <c r="A18" s="76"/>
      <c r="B18" s="21" t="s">
        <v>73</v>
      </c>
      <c r="C18" s="13"/>
    </row>
    <row r="19" spans="1:4" s="35" customFormat="1" ht="20.100000000000001" customHeight="1" x14ac:dyDescent="0.25">
      <c r="A19" s="76"/>
      <c r="B19" s="21" t="s">
        <v>68</v>
      </c>
      <c r="C19" s="14"/>
    </row>
    <row r="20" spans="1:4" s="35" customFormat="1" ht="20.100000000000001" customHeight="1" x14ac:dyDescent="0.25">
      <c r="A20" s="76"/>
      <c r="B20" s="21" t="s">
        <v>69</v>
      </c>
      <c r="C20" s="12"/>
      <c r="D20" s="26"/>
    </row>
    <row r="21" spans="1:4" s="35" customFormat="1" ht="20.100000000000001" customHeight="1" x14ac:dyDescent="0.25">
      <c r="A21" s="76"/>
      <c r="B21" s="21" t="s">
        <v>70</v>
      </c>
      <c r="C21" s="14"/>
    </row>
    <row r="22" spans="1:4" s="35" customFormat="1" ht="20.100000000000001" customHeight="1" x14ac:dyDescent="0.25">
      <c r="A22" s="76"/>
      <c r="B22" s="21" t="s">
        <v>71</v>
      </c>
      <c r="C22" s="12"/>
      <c r="D22" s="26"/>
    </row>
    <row r="23" spans="1:4" s="35" customFormat="1" ht="20.100000000000001" customHeight="1" x14ac:dyDescent="0.25">
      <c r="A23" s="76"/>
      <c r="B23" s="21" t="s">
        <v>31</v>
      </c>
      <c r="C23" s="6"/>
    </row>
    <row r="24" spans="1:4" s="35" customFormat="1" ht="20.100000000000001" customHeight="1" x14ac:dyDescent="0.25">
      <c r="A24" s="76"/>
      <c r="B24" s="21" t="s">
        <v>33</v>
      </c>
      <c r="C24" s="6"/>
    </row>
    <row r="25" spans="1:4" s="35" customFormat="1" ht="20.100000000000001" customHeight="1" x14ac:dyDescent="0.25">
      <c r="A25" s="76"/>
      <c r="B25" s="21" t="s">
        <v>32</v>
      </c>
      <c r="C25" s="57"/>
    </row>
    <row r="26" spans="1:4" s="35" customFormat="1" ht="20.100000000000001" customHeight="1" x14ac:dyDescent="0.25">
      <c r="A26" s="76"/>
      <c r="B26" s="21" t="s">
        <v>44</v>
      </c>
      <c r="C26" s="6"/>
    </row>
    <row r="27" spans="1:4" s="35" customFormat="1" ht="20.100000000000001" customHeight="1" x14ac:dyDescent="0.25">
      <c r="A27" s="76"/>
      <c r="B27" s="21" t="s">
        <v>7</v>
      </c>
      <c r="C27" s="57"/>
    </row>
    <row r="28" spans="1:4" s="35" customFormat="1" ht="20.100000000000001" customHeight="1" x14ac:dyDescent="0.25">
      <c r="A28" s="76"/>
      <c r="B28" s="21" t="s">
        <v>34</v>
      </c>
      <c r="C28" s="6"/>
    </row>
    <row r="29" spans="1:4" s="35" customFormat="1" ht="60" customHeight="1" x14ac:dyDescent="0.25">
      <c r="A29" s="76"/>
      <c r="B29" s="22" t="s">
        <v>10</v>
      </c>
      <c r="C29" s="64"/>
    </row>
    <row r="30" spans="1:4" s="35" customFormat="1" ht="20.100000000000001" customHeight="1" x14ac:dyDescent="0.25">
      <c r="A30" s="76"/>
      <c r="B30" s="21" t="s">
        <v>72</v>
      </c>
      <c r="C30" s="13"/>
    </row>
    <row r="31" spans="1:4" s="35" customFormat="1" ht="20.100000000000001" customHeight="1" x14ac:dyDescent="0.25">
      <c r="A31" s="76"/>
      <c r="B31" s="21" t="s">
        <v>9</v>
      </c>
      <c r="C31" s="13"/>
    </row>
    <row r="32" spans="1:4" s="35" customFormat="1" ht="20.100000000000001" customHeight="1" x14ac:dyDescent="0.25">
      <c r="A32" s="76"/>
      <c r="B32" s="21" t="s">
        <v>8</v>
      </c>
      <c r="C32" s="13"/>
    </row>
    <row r="33" spans="1:3" s="35" customFormat="1" x14ac:dyDescent="0.25">
      <c r="A33" s="36"/>
      <c r="B33" s="37"/>
      <c r="C33" s="7"/>
    </row>
    <row r="34" spans="1:3" s="35" customFormat="1" x14ac:dyDescent="0.25">
      <c r="A34" s="36"/>
      <c r="C34" s="7"/>
    </row>
    <row r="35" spans="1:3" s="35" customFormat="1" x14ac:dyDescent="0.25">
      <c r="A35" s="36"/>
      <c r="C35" s="7"/>
    </row>
    <row r="36" spans="1:3" s="35" customFormat="1" x14ac:dyDescent="0.25">
      <c r="A36" s="36"/>
      <c r="C36" s="7"/>
    </row>
    <row r="37" spans="1:3" s="35" customFormat="1" x14ac:dyDescent="0.25">
      <c r="A37" s="36"/>
      <c r="C37" s="7"/>
    </row>
    <row r="38" spans="1:3" s="35" customFormat="1" x14ac:dyDescent="0.25">
      <c r="A38" s="36"/>
      <c r="C38" s="7"/>
    </row>
    <row r="39" spans="1:3" s="35" customFormat="1" x14ac:dyDescent="0.25">
      <c r="A39" s="36"/>
      <c r="C39" s="7"/>
    </row>
    <row r="40" spans="1:3" s="35" customFormat="1" x14ac:dyDescent="0.25">
      <c r="A40" s="36"/>
      <c r="C40" s="7"/>
    </row>
    <row r="41" spans="1:3" s="35" customFormat="1" x14ac:dyDescent="0.25">
      <c r="A41" s="36"/>
      <c r="C41" s="7"/>
    </row>
    <row r="42" spans="1:3" s="35" customFormat="1" x14ac:dyDescent="0.25">
      <c r="A42" s="36"/>
      <c r="C42" s="7"/>
    </row>
  </sheetData>
  <sheetProtection algorithmName="SHA-512" hashValue="MH9hi6IXiOFnYNDWa8ctoF50seXQtsVAWU+BpfO63VJkCY2YOuK8/cXU5Q7t2eJYt4uvr/njuGCBN8HESUBwyQ==" saltValue="3umSSoRbpD/wYxyHcqBYHA==" spinCount="100000" sheet="1" objects="1" scenarios="1"/>
  <protectedRanges>
    <protectedRange sqref="C5:C11 C13:C15 C17:C32" name="Intervalo1"/>
  </protectedRanges>
  <mergeCells count="5">
    <mergeCell ref="A13:A15"/>
    <mergeCell ref="A17:A32"/>
    <mergeCell ref="A1:C1"/>
    <mergeCell ref="A3:C3"/>
    <mergeCell ref="A5:A11"/>
  </mergeCells>
  <dataValidations count="1">
    <dataValidation type="list" allowBlank="1" showInputMessage="1" showErrorMessage="1" sqref="C25 C27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topLeftCell="A19" zoomScaleNormal="100" zoomScaleSheetLayoutView="100" workbookViewId="0">
      <selection activeCell="C29" sqref="C29"/>
    </sheetView>
  </sheetViews>
  <sheetFormatPr defaultRowHeight="15" x14ac:dyDescent="0.25"/>
  <cols>
    <col min="1" max="1" width="9.140625" style="16"/>
    <col min="2" max="2" width="42" style="24" customWidth="1"/>
    <col min="3" max="3" width="55.85546875" style="1" customWidth="1"/>
    <col min="4" max="16384" width="9.140625" style="24"/>
  </cols>
  <sheetData>
    <row r="1" spans="1:4" ht="30" customHeight="1" x14ac:dyDescent="0.25">
      <c r="A1" s="77">
        <f>'Inform. gerais'!$B$3</f>
        <v>0</v>
      </c>
      <c r="B1" s="77"/>
      <c r="C1" s="77"/>
      <c r="D1" s="23"/>
    </row>
    <row r="2" spans="1:4" ht="20.100000000000001" customHeight="1" x14ac:dyDescent="0.25"/>
    <row r="3" spans="1:4" ht="20.100000000000001" customHeight="1" x14ac:dyDescent="0.25">
      <c r="A3" s="78" t="s">
        <v>47</v>
      </c>
      <c r="B3" s="78"/>
      <c r="C3" s="78"/>
    </row>
    <row r="4" spans="1:4" ht="20.100000000000001" customHeight="1" x14ac:dyDescent="0.25"/>
    <row r="5" spans="1:4" s="25" customFormat="1" ht="20.100000000000001" customHeight="1" x14ac:dyDescent="0.25">
      <c r="A5" s="79" t="s">
        <v>5</v>
      </c>
      <c r="B5" s="17" t="s">
        <v>23</v>
      </c>
      <c r="C5" s="9"/>
    </row>
    <row r="6" spans="1:4" s="35" customFormat="1" ht="60" customHeight="1" x14ac:dyDescent="0.25">
      <c r="A6" s="79"/>
      <c r="B6" s="17" t="s">
        <v>0</v>
      </c>
      <c r="C6" s="9"/>
    </row>
    <row r="7" spans="1:4" s="35" customFormat="1" ht="60" customHeight="1" x14ac:dyDescent="0.25">
      <c r="A7" s="79"/>
      <c r="B7" s="17" t="s">
        <v>57</v>
      </c>
      <c r="C7" s="63"/>
    </row>
    <row r="8" spans="1:4" s="35" customFormat="1" ht="20.100000000000001" customHeight="1" x14ac:dyDescent="0.25">
      <c r="A8" s="79"/>
      <c r="B8" s="17" t="s">
        <v>55</v>
      </c>
      <c r="C8" s="6"/>
    </row>
    <row r="9" spans="1:4" s="35" customFormat="1" ht="20.100000000000001" customHeight="1" x14ac:dyDescent="0.25">
      <c r="A9" s="79"/>
      <c r="B9" s="18" t="s">
        <v>54</v>
      </c>
      <c r="C9" s="6"/>
      <c r="D9" s="23"/>
    </row>
    <row r="10" spans="1:4" s="35" customFormat="1" ht="20.100000000000001" customHeight="1" x14ac:dyDescent="0.25">
      <c r="A10" s="79"/>
      <c r="B10" s="17" t="s">
        <v>24</v>
      </c>
      <c r="C10" s="8"/>
    </row>
    <row r="11" spans="1:4" s="35" customFormat="1" ht="20.100000000000001" customHeight="1" x14ac:dyDescent="0.25">
      <c r="A11" s="79"/>
      <c r="B11" s="17" t="s">
        <v>56</v>
      </c>
      <c r="C11" s="15"/>
    </row>
    <row r="12" spans="1:4" s="35" customFormat="1" ht="20.100000000000001" customHeight="1" x14ac:dyDescent="0.25">
      <c r="A12" s="59"/>
      <c r="B12" s="19"/>
      <c r="C12" s="10"/>
    </row>
    <row r="13" spans="1:4" s="35" customFormat="1" ht="20.100000000000001" customHeight="1" x14ac:dyDescent="0.25">
      <c r="A13" s="75" t="s">
        <v>6</v>
      </c>
      <c r="B13" s="20" t="s">
        <v>1</v>
      </c>
      <c r="C13" s="11"/>
    </row>
    <row r="14" spans="1:4" s="35" customFormat="1" ht="20.100000000000001" customHeight="1" x14ac:dyDescent="0.25">
      <c r="A14" s="75"/>
      <c r="B14" s="17" t="s">
        <v>2</v>
      </c>
      <c r="C14" s="12"/>
      <c r="D14" s="26"/>
    </row>
    <row r="15" spans="1:4" s="35" customFormat="1" ht="20.100000000000001" customHeight="1" x14ac:dyDescent="0.25">
      <c r="A15" s="75"/>
      <c r="B15" s="17" t="s">
        <v>3</v>
      </c>
      <c r="C15" s="12"/>
      <c r="D15" s="26"/>
    </row>
    <row r="16" spans="1:4" s="35" customFormat="1" ht="20.100000000000001" customHeight="1" x14ac:dyDescent="0.25">
      <c r="A16" s="60"/>
      <c r="B16" s="19"/>
      <c r="C16" s="10"/>
    </row>
    <row r="17" spans="1:4" s="35" customFormat="1" ht="20.100000000000001" customHeight="1" x14ac:dyDescent="0.25">
      <c r="A17" s="76" t="s">
        <v>82</v>
      </c>
      <c r="B17" s="21" t="s">
        <v>4</v>
      </c>
      <c r="C17" s="8"/>
    </row>
    <row r="18" spans="1:4" s="35" customFormat="1" ht="20.100000000000001" customHeight="1" x14ac:dyDescent="0.25">
      <c r="A18" s="76"/>
      <c r="B18" s="21" t="s">
        <v>73</v>
      </c>
      <c r="C18" s="13"/>
    </row>
    <row r="19" spans="1:4" s="35" customFormat="1" ht="20.100000000000001" customHeight="1" x14ac:dyDescent="0.25">
      <c r="A19" s="76"/>
      <c r="B19" s="21" t="s">
        <v>68</v>
      </c>
      <c r="C19" s="14"/>
    </row>
    <row r="20" spans="1:4" s="35" customFormat="1" ht="20.100000000000001" customHeight="1" x14ac:dyDescent="0.25">
      <c r="A20" s="76"/>
      <c r="B20" s="21" t="s">
        <v>69</v>
      </c>
      <c r="C20" s="12"/>
      <c r="D20" s="26"/>
    </row>
    <row r="21" spans="1:4" s="35" customFormat="1" ht="20.100000000000001" customHeight="1" x14ac:dyDescent="0.25">
      <c r="A21" s="76"/>
      <c r="B21" s="21" t="s">
        <v>70</v>
      </c>
      <c r="C21" s="14"/>
    </row>
    <row r="22" spans="1:4" s="35" customFormat="1" ht="20.100000000000001" customHeight="1" x14ac:dyDescent="0.25">
      <c r="A22" s="76"/>
      <c r="B22" s="21" t="s">
        <v>71</v>
      </c>
      <c r="C22" s="12"/>
      <c r="D22" s="26"/>
    </row>
    <row r="23" spans="1:4" s="35" customFormat="1" ht="20.100000000000001" customHeight="1" x14ac:dyDescent="0.25">
      <c r="A23" s="76"/>
      <c r="B23" s="21" t="s">
        <v>31</v>
      </c>
      <c r="C23" s="6"/>
    </row>
    <row r="24" spans="1:4" s="35" customFormat="1" ht="20.100000000000001" customHeight="1" x14ac:dyDescent="0.25">
      <c r="A24" s="76"/>
      <c r="B24" s="21" t="s">
        <v>33</v>
      </c>
      <c r="C24" s="6"/>
    </row>
    <row r="25" spans="1:4" s="35" customFormat="1" ht="20.100000000000001" customHeight="1" x14ac:dyDescent="0.25">
      <c r="A25" s="76"/>
      <c r="B25" s="21" t="s">
        <v>32</v>
      </c>
      <c r="C25" s="57"/>
    </row>
    <row r="26" spans="1:4" s="35" customFormat="1" ht="20.100000000000001" customHeight="1" x14ac:dyDescent="0.25">
      <c r="A26" s="76"/>
      <c r="B26" s="21" t="s">
        <v>44</v>
      </c>
      <c r="C26" s="6"/>
    </row>
    <row r="27" spans="1:4" s="35" customFormat="1" ht="20.100000000000001" customHeight="1" x14ac:dyDescent="0.25">
      <c r="A27" s="76"/>
      <c r="B27" s="21" t="s">
        <v>7</v>
      </c>
      <c r="C27" s="57"/>
    </row>
    <row r="28" spans="1:4" s="35" customFormat="1" ht="20.100000000000001" customHeight="1" x14ac:dyDescent="0.25">
      <c r="A28" s="76"/>
      <c r="B28" s="21" t="s">
        <v>34</v>
      </c>
      <c r="C28" s="6"/>
    </row>
    <row r="29" spans="1:4" s="35" customFormat="1" ht="60" customHeight="1" x14ac:dyDescent="0.25">
      <c r="A29" s="76"/>
      <c r="B29" s="22" t="s">
        <v>10</v>
      </c>
      <c r="C29" s="64"/>
    </row>
    <row r="30" spans="1:4" s="35" customFormat="1" ht="20.100000000000001" customHeight="1" x14ac:dyDescent="0.25">
      <c r="A30" s="76"/>
      <c r="B30" s="21" t="s">
        <v>72</v>
      </c>
      <c r="C30" s="13"/>
    </row>
    <row r="31" spans="1:4" s="35" customFormat="1" ht="20.100000000000001" customHeight="1" x14ac:dyDescent="0.25">
      <c r="A31" s="76"/>
      <c r="B31" s="21" t="s">
        <v>9</v>
      </c>
      <c r="C31" s="13"/>
    </row>
    <row r="32" spans="1:4" s="35" customFormat="1" ht="20.100000000000001" customHeight="1" x14ac:dyDescent="0.25">
      <c r="A32" s="76"/>
      <c r="B32" s="21" t="s">
        <v>8</v>
      </c>
      <c r="C32" s="13"/>
    </row>
    <row r="33" spans="1:3" s="35" customFormat="1" x14ac:dyDescent="0.25">
      <c r="A33" s="36"/>
      <c r="B33" s="37"/>
      <c r="C33" s="7"/>
    </row>
    <row r="34" spans="1:3" s="35" customFormat="1" x14ac:dyDescent="0.25">
      <c r="A34" s="36"/>
      <c r="C34" s="7"/>
    </row>
    <row r="35" spans="1:3" s="35" customFormat="1" x14ac:dyDescent="0.25">
      <c r="A35" s="36"/>
      <c r="C35" s="7"/>
    </row>
    <row r="36" spans="1:3" s="35" customFormat="1" x14ac:dyDescent="0.25">
      <c r="A36" s="36"/>
      <c r="C36" s="7"/>
    </row>
    <row r="37" spans="1:3" s="35" customFormat="1" x14ac:dyDescent="0.25">
      <c r="A37" s="36"/>
      <c r="C37" s="7"/>
    </row>
    <row r="38" spans="1:3" s="35" customFormat="1" x14ac:dyDescent="0.25">
      <c r="A38" s="36"/>
      <c r="C38" s="7"/>
    </row>
    <row r="39" spans="1:3" s="35" customFormat="1" x14ac:dyDescent="0.25">
      <c r="A39" s="36"/>
      <c r="C39" s="7"/>
    </row>
    <row r="40" spans="1:3" s="35" customFormat="1" x14ac:dyDescent="0.25">
      <c r="A40" s="36"/>
      <c r="C40" s="7"/>
    </row>
    <row r="41" spans="1:3" s="35" customFormat="1" x14ac:dyDescent="0.25">
      <c r="A41" s="36"/>
      <c r="C41" s="7"/>
    </row>
    <row r="42" spans="1:3" s="35" customFormat="1" x14ac:dyDescent="0.25">
      <c r="A42" s="36"/>
      <c r="C42" s="7"/>
    </row>
  </sheetData>
  <sheetProtection algorithmName="SHA-512" hashValue="6v7BdAURhSd2yG0T7+BCZY+9QN87jbOQT4nWiHIrmD+5h6TrHJxFdsOpETdeFgP1m+YFhiaCBmmKdNj9xV6uLg==" saltValue="RmCETLIir5RMGcKnw7CZ5A==" spinCount="100000" sheet="1" objects="1" scenarios="1"/>
  <protectedRanges>
    <protectedRange sqref="C5:C11 C13:C15 C17:C32" name="Intervalo1"/>
  </protectedRanges>
  <mergeCells count="5">
    <mergeCell ref="A1:C1"/>
    <mergeCell ref="A3:C3"/>
    <mergeCell ref="A5:A11"/>
    <mergeCell ref="A13:A15"/>
    <mergeCell ref="A17:A32"/>
  </mergeCells>
  <dataValidations count="1">
    <dataValidation type="list" allowBlank="1" showInputMessage="1" showErrorMessage="1" sqref="C25 C27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topLeftCell="A4" zoomScaleNormal="100" zoomScaleSheetLayoutView="100" workbookViewId="0">
      <selection activeCell="C29" sqref="C29"/>
    </sheetView>
  </sheetViews>
  <sheetFormatPr defaultRowHeight="15" x14ac:dyDescent="0.25"/>
  <cols>
    <col min="1" max="1" width="9.140625" style="16"/>
    <col min="2" max="2" width="42.7109375" style="24" customWidth="1"/>
    <col min="3" max="3" width="54.85546875" style="1" customWidth="1"/>
    <col min="4" max="16384" width="9.140625" style="24"/>
  </cols>
  <sheetData>
    <row r="1" spans="1:4" ht="30" customHeight="1" x14ac:dyDescent="0.25">
      <c r="A1" s="77">
        <f>'Inform. gerais'!$B$3</f>
        <v>0</v>
      </c>
      <c r="B1" s="77"/>
      <c r="C1" s="77"/>
      <c r="D1" s="23"/>
    </row>
    <row r="2" spans="1:4" ht="20.100000000000001" customHeight="1" x14ac:dyDescent="0.25"/>
    <row r="3" spans="1:4" ht="20.100000000000001" customHeight="1" x14ac:dyDescent="0.25">
      <c r="A3" s="78" t="s">
        <v>48</v>
      </c>
      <c r="B3" s="78"/>
      <c r="C3" s="78"/>
    </row>
    <row r="4" spans="1:4" ht="20.100000000000001" customHeight="1" x14ac:dyDescent="0.25"/>
    <row r="5" spans="1:4" s="25" customFormat="1" ht="20.100000000000001" customHeight="1" x14ac:dyDescent="0.25">
      <c r="A5" s="79" t="s">
        <v>5</v>
      </c>
      <c r="B5" s="17" t="s">
        <v>23</v>
      </c>
      <c r="C5" s="9"/>
    </row>
    <row r="6" spans="1:4" s="35" customFormat="1" ht="60" customHeight="1" x14ac:dyDescent="0.25">
      <c r="A6" s="79"/>
      <c r="B6" s="17" t="s">
        <v>0</v>
      </c>
      <c r="C6" s="64"/>
    </row>
    <row r="7" spans="1:4" s="35" customFormat="1" ht="60" customHeight="1" x14ac:dyDescent="0.25">
      <c r="A7" s="79"/>
      <c r="B7" s="17" t="s">
        <v>57</v>
      </c>
      <c r="C7" s="9"/>
    </row>
    <row r="8" spans="1:4" s="35" customFormat="1" ht="20.100000000000001" customHeight="1" x14ac:dyDescent="0.25">
      <c r="A8" s="79"/>
      <c r="B8" s="17" t="s">
        <v>55</v>
      </c>
      <c r="C8" s="6"/>
    </row>
    <row r="9" spans="1:4" s="35" customFormat="1" ht="20.100000000000001" customHeight="1" x14ac:dyDescent="0.25">
      <c r="A9" s="79"/>
      <c r="B9" s="18" t="s">
        <v>54</v>
      </c>
      <c r="C9" s="6"/>
      <c r="D9" s="23"/>
    </row>
    <row r="10" spans="1:4" s="35" customFormat="1" ht="20.100000000000001" customHeight="1" x14ac:dyDescent="0.25">
      <c r="A10" s="79"/>
      <c r="B10" s="17" t="s">
        <v>24</v>
      </c>
      <c r="C10" s="8"/>
    </row>
    <row r="11" spans="1:4" s="35" customFormat="1" ht="20.100000000000001" customHeight="1" x14ac:dyDescent="0.25">
      <c r="A11" s="79"/>
      <c r="B11" s="17" t="s">
        <v>56</v>
      </c>
      <c r="C11" s="15"/>
    </row>
    <row r="12" spans="1:4" s="35" customFormat="1" ht="20.100000000000001" customHeight="1" x14ac:dyDescent="0.25">
      <c r="A12" s="59"/>
      <c r="B12" s="19"/>
      <c r="C12" s="10"/>
    </row>
    <row r="13" spans="1:4" s="35" customFormat="1" ht="20.100000000000001" customHeight="1" x14ac:dyDescent="0.25">
      <c r="A13" s="75" t="s">
        <v>6</v>
      </c>
      <c r="B13" s="20" t="s">
        <v>1</v>
      </c>
      <c r="C13" s="11"/>
    </row>
    <row r="14" spans="1:4" s="35" customFormat="1" ht="20.100000000000001" customHeight="1" x14ac:dyDescent="0.25">
      <c r="A14" s="75"/>
      <c r="B14" s="17" t="s">
        <v>2</v>
      </c>
      <c r="C14" s="12"/>
      <c r="D14" s="26"/>
    </row>
    <row r="15" spans="1:4" s="35" customFormat="1" ht="20.100000000000001" customHeight="1" x14ac:dyDescent="0.25">
      <c r="A15" s="75"/>
      <c r="B15" s="17" t="s">
        <v>3</v>
      </c>
      <c r="C15" s="12"/>
      <c r="D15" s="26"/>
    </row>
    <row r="16" spans="1:4" s="35" customFormat="1" ht="20.100000000000001" customHeight="1" x14ac:dyDescent="0.25">
      <c r="A16" s="60"/>
      <c r="B16" s="19"/>
      <c r="C16" s="10"/>
    </row>
    <row r="17" spans="1:4" s="35" customFormat="1" ht="20.100000000000001" customHeight="1" x14ac:dyDescent="0.25">
      <c r="A17" s="76" t="s">
        <v>82</v>
      </c>
      <c r="B17" s="18" t="s">
        <v>4</v>
      </c>
      <c r="C17" s="8"/>
    </row>
    <row r="18" spans="1:4" s="35" customFormat="1" ht="20.100000000000001" customHeight="1" x14ac:dyDescent="0.25">
      <c r="A18" s="76"/>
      <c r="B18" s="18" t="s">
        <v>73</v>
      </c>
      <c r="C18" s="67"/>
    </row>
    <row r="19" spans="1:4" s="35" customFormat="1" ht="20.100000000000001" customHeight="1" x14ac:dyDescent="0.25">
      <c r="A19" s="76"/>
      <c r="B19" s="18" t="s">
        <v>68</v>
      </c>
      <c r="C19" s="14"/>
    </row>
    <row r="20" spans="1:4" s="35" customFormat="1" ht="20.100000000000001" customHeight="1" x14ac:dyDescent="0.25">
      <c r="A20" s="76"/>
      <c r="B20" s="18" t="s">
        <v>69</v>
      </c>
      <c r="C20" s="12"/>
      <c r="D20" s="26"/>
    </row>
    <row r="21" spans="1:4" s="35" customFormat="1" ht="20.100000000000001" customHeight="1" x14ac:dyDescent="0.25">
      <c r="A21" s="76"/>
      <c r="B21" s="18" t="s">
        <v>70</v>
      </c>
      <c r="C21" s="14"/>
    </row>
    <row r="22" spans="1:4" s="35" customFormat="1" ht="20.100000000000001" customHeight="1" x14ac:dyDescent="0.25">
      <c r="A22" s="76"/>
      <c r="B22" s="18" t="s">
        <v>71</v>
      </c>
      <c r="C22" s="12"/>
      <c r="D22" s="26"/>
    </row>
    <row r="23" spans="1:4" s="35" customFormat="1" ht="20.100000000000001" customHeight="1" x14ac:dyDescent="0.25">
      <c r="A23" s="76"/>
      <c r="B23" s="18" t="s">
        <v>31</v>
      </c>
      <c r="C23" s="6"/>
    </row>
    <row r="24" spans="1:4" s="35" customFormat="1" ht="20.100000000000001" customHeight="1" x14ac:dyDescent="0.25">
      <c r="A24" s="76"/>
      <c r="B24" s="18" t="s">
        <v>33</v>
      </c>
      <c r="C24" s="6"/>
    </row>
    <row r="25" spans="1:4" s="35" customFormat="1" ht="20.100000000000001" customHeight="1" x14ac:dyDescent="0.25">
      <c r="A25" s="76"/>
      <c r="B25" s="18" t="s">
        <v>32</v>
      </c>
      <c r="C25" s="57"/>
    </row>
    <row r="26" spans="1:4" s="35" customFormat="1" ht="20.100000000000001" customHeight="1" x14ac:dyDescent="0.25">
      <c r="A26" s="76"/>
      <c r="B26" s="18" t="s">
        <v>44</v>
      </c>
      <c r="C26" s="6"/>
    </row>
    <row r="27" spans="1:4" s="35" customFormat="1" ht="20.100000000000001" customHeight="1" x14ac:dyDescent="0.25">
      <c r="A27" s="76"/>
      <c r="B27" s="18" t="s">
        <v>7</v>
      </c>
      <c r="C27" s="57"/>
    </row>
    <row r="28" spans="1:4" s="35" customFormat="1" ht="20.100000000000001" customHeight="1" x14ac:dyDescent="0.25">
      <c r="A28" s="76"/>
      <c r="B28" s="18" t="s">
        <v>34</v>
      </c>
      <c r="C28" s="6"/>
    </row>
    <row r="29" spans="1:4" s="35" customFormat="1" ht="60" customHeight="1" x14ac:dyDescent="0.25">
      <c r="A29" s="76"/>
      <c r="B29" s="58" t="s">
        <v>10</v>
      </c>
      <c r="C29" s="9"/>
    </row>
    <row r="30" spans="1:4" s="35" customFormat="1" ht="20.100000000000001" customHeight="1" x14ac:dyDescent="0.25">
      <c r="A30" s="76"/>
      <c r="B30" s="18" t="s">
        <v>72</v>
      </c>
      <c r="C30" s="13"/>
    </row>
    <row r="31" spans="1:4" s="35" customFormat="1" ht="20.100000000000001" customHeight="1" x14ac:dyDescent="0.25">
      <c r="A31" s="76"/>
      <c r="B31" s="18" t="s">
        <v>9</v>
      </c>
      <c r="C31" s="13"/>
    </row>
    <row r="32" spans="1:4" s="35" customFormat="1" ht="20.100000000000001" customHeight="1" x14ac:dyDescent="0.25">
      <c r="A32" s="76"/>
      <c r="B32" s="18" t="s">
        <v>8</v>
      </c>
      <c r="C32" s="13"/>
    </row>
    <row r="33" spans="1:3" s="35" customFormat="1" x14ac:dyDescent="0.25">
      <c r="A33" s="36"/>
      <c r="B33" s="37"/>
      <c r="C33" s="7"/>
    </row>
    <row r="34" spans="1:3" s="35" customFormat="1" x14ac:dyDescent="0.25">
      <c r="A34" s="36"/>
      <c r="C34" s="7"/>
    </row>
    <row r="35" spans="1:3" s="35" customFormat="1" x14ac:dyDescent="0.25">
      <c r="A35" s="36"/>
      <c r="C35" s="7"/>
    </row>
    <row r="36" spans="1:3" s="35" customFormat="1" x14ac:dyDescent="0.25">
      <c r="A36" s="36"/>
      <c r="C36" s="7"/>
    </row>
    <row r="37" spans="1:3" s="35" customFormat="1" x14ac:dyDescent="0.25">
      <c r="A37" s="36"/>
      <c r="C37" s="7"/>
    </row>
    <row r="38" spans="1:3" s="35" customFormat="1" x14ac:dyDescent="0.25">
      <c r="A38" s="36"/>
      <c r="C38" s="7"/>
    </row>
    <row r="39" spans="1:3" s="35" customFormat="1" x14ac:dyDescent="0.25">
      <c r="A39" s="36"/>
      <c r="C39" s="7"/>
    </row>
    <row r="40" spans="1:3" s="35" customFormat="1" x14ac:dyDescent="0.25">
      <c r="A40" s="36"/>
      <c r="C40" s="7"/>
    </row>
    <row r="41" spans="1:3" s="35" customFormat="1" x14ac:dyDescent="0.25">
      <c r="A41" s="36"/>
      <c r="C41" s="7"/>
    </row>
    <row r="42" spans="1:3" s="35" customFormat="1" x14ac:dyDescent="0.25">
      <c r="A42" s="36"/>
      <c r="C42" s="7"/>
    </row>
  </sheetData>
  <sheetProtection algorithmName="SHA-512" hashValue="rHC8EJnnj37PhSaIrd6Ao2yF9kheLZ7hU5FOG7UiP8GF7O3Hq2AD3Ty2SOSJYzfkg5+ms9SrjbuCeQCDYwi0Sw==" saltValue="uoS82j9b0rxqMO+TFJT+6A==" spinCount="100000" sheet="1" objects="1" scenarios="1"/>
  <protectedRanges>
    <protectedRange sqref="C5:C11 C13:C15 C17:C32" name="Intervalo1"/>
  </protectedRanges>
  <mergeCells count="5">
    <mergeCell ref="A1:C1"/>
    <mergeCell ref="A3:C3"/>
    <mergeCell ref="A5:A11"/>
    <mergeCell ref="A13:A15"/>
    <mergeCell ref="A17:A32"/>
  </mergeCells>
  <dataValidations count="1">
    <dataValidation type="list" allowBlank="1" showInputMessage="1" showErrorMessage="1" sqref="C25 C27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zoomScaleNormal="100" zoomScaleSheetLayoutView="100" workbookViewId="0">
      <selection activeCell="C5" sqref="C5"/>
    </sheetView>
  </sheetViews>
  <sheetFormatPr defaultRowHeight="15" x14ac:dyDescent="0.25"/>
  <cols>
    <col min="1" max="1" width="9.140625" style="16"/>
    <col min="2" max="2" width="42.7109375" style="24" customWidth="1"/>
    <col min="3" max="3" width="55" style="1" customWidth="1"/>
    <col min="4" max="16384" width="9.140625" style="24"/>
  </cols>
  <sheetData>
    <row r="1" spans="1:4" ht="30" customHeight="1" x14ac:dyDescent="0.25">
      <c r="A1" s="77">
        <f>'Inform. gerais'!$B$3</f>
        <v>0</v>
      </c>
      <c r="B1" s="77"/>
      <c r="C1" s="77"/>
      <c r="D1" s="23"/>
    </row>
    <row r="2" spans="1:4" ht="20.100000000000001" customHeight="1" x14ac:dyDescent="0.25"/>
    <row r="3" spans="1:4" ht="20.100000000000001" customHeight="1" x14ac:dyDescent="0.25">
      <c r="A3" s="78" t="s">
        <v>49</v>
      </c>
      <c r="B3" s="78"/>
      <c r="C3" s="78"/>
    </row>
    <row r="4" spans="1:4" ht="20.100000000000001" customHeight="1" x14ac:dyDescent="0.25"/>
    <row r="5" spans="1:4" s="25" customFormat="1" ht="20.100000000000001" customHeight="1" x14ac:dyDescent="0.25">
      <c r="A5" s="79" t="s">
        <v>5</v>
      </c>
      <c r="B5" s="17" t="s">
        <v>23</v>
      </c>
      <c r="C5" s="9"/>
    </row>
    <row r="6" spans="1:4" s="35" customFormat="1" ht="60" customHeight="1" x14ac:dyDescent="0.25">
      <c r="A6" s="79"/>
      <c r="B6" s="17" t="s">
        <v>0</v>
      </c>
      <c r="C6" s="8"/>
    </row>
    <row r="7" spans="1:4" s="35" customFormat="1" ht="60" customHeight="1" x14ac:dyDescent="0.25">
      <c r="A7" s="79"/>
      <c r="B7" s="17" t="s">
        <v>57</v>
      </c>
      <c r="C7" s="8"/>
    </row>
    <row r="8" spans="1:4" s="35" customFormat="1" ht="20.100000000000001" customHeight="1" x14ac:dyDescent="0.25">
      <c r="A8" s="79"/>
      <c r="B8" s="17" t="s">
        <v>55</v>
      </c>
      <c r="C8" s="6"/>
    </row>
    <row r="9" spans="1:4" s="35" customFormat="1" ht="20.100000000000001" customHeight="1" x14ac:dyDescent="0.25">
      <c r="A9" s="79"/>
      <c r="B9" s="18" t="s">
        <v>54</v>
      </c>
      <c r="C9" s="6"/>
      <c r="D9" s="23"/>
    </row>
    <row r="10" spans="1:4" s="35" customFormat="1" ht="20.100000000000001" customHeight="1" x14ac:dyDescent="0.25">
      <c r="A10" s="79"/>
      <c r="B10" s="17" t="s">
        <v>24</v>
      </c>
      <c r="C10" s="8"/>
    </row>
    <row r="11" spans="1:4" s="35" customFormat="1" ht="20.100000000000001" customHeight="1" x14ac:dyDescent="0.25">
      <c r="A11" s="79"/>
      <c r="B11" s="17" t="s">
        <v>56</v>
      </c>
      <c r="C11" s="15"/>
    </row>
    <row r="12" spans="1:4" s="35" customFormat="1" ht="20.100000000000001" customHeight="1" x14ac:dyDescent="0.25">
      <c r="A12" s="59"/>
      <c r="B12" s="19"/>
      <c r="C12" s="10"/>
    </row>
    <row r="13" spans="1:4" s="35" customFormat="1" ht="20.100000000000001" customHeight="1" x14ac:dyDescent="0.25">
      <c r="A13" s="75" t="s">
        <v>6</v>
      </c>
      <c r="B13" s="20" t="s">
        <v>1</v>
      </c>
      <c r="C13" s="11"/>
    </row>
    <row r="14" spans="1:4" s="35" customFormat="1" ht="20.100000000000001" customHeight="1" x14ac:dyDescent="0.25">
      <c r="A14" s="75"/>
      <c r="B14" s="17" t="s">
        <v>2</v>
      </c>
      <c r="C14" s="12"/>
      <c r="D14" s="26"/>
    </row>
    <row r="15" spans="1:4" s="35" customFormat="1" ht="20.100000000000001" customHeight="1" x14ac:dyDescent="0.25">
      <c r="A15" s="75"/>
      <c r="B15" s="17" t="s">
        <v>3</v>
      </c>
      <c r="C15" s="12"/>
      <c r="D15" s="26"/>
    </row>
    <row r="16" spans="1:4" s="35" customFormat="1" ht="20.100000000000001" customHeight="1" x14ac:dyDescent="0.25">
      <c r="A16" s="60"/>
      <c r="B16" s="19"/>
      <c r="C16" s="10"/>
    </row>
    <row r="17" spans="1:4" s="35" customFormat="1" ht="20.100000000000001" customHeight="1" x14ac:dyDescent="0.25">
      <c r="A17" s="76" t="s">
        <v>82</v>
      </c>
      <c r="B17" s="21" t="s">
        <v>4</v>
      </c>
      <c r="C17" s="8"/>
    </row>
    <row r="18" spans="1:4" s="35" customFormat="1" ht="20.100000000000001" customHeight="1" x14ac:dyDescent="0.25">
      <c r="A18" s="76"/>
      <c r="B18" s="21" t="s">
        <v>73</v>
      </c>
      <c r="C18" s="13"/>
    </row>
    <row r="19" spans="1:4" s="35" customFormat="1" ht="20.100000000000001" customHeight="1" x14ac:dyDescent="0.25">
      <c r="A19" s="76"/>
      <c r="B19" s="21" t="s">
        <v>68</v>
      </c>
      <c r="C19" s="14"/>
    </row>
    <row r="20" spans="1:4" s="35" customFormat="1" ht="20.100000000000001" customHeight="1" x14ac:dyDescent="0.25">
      <c r="A20" s="76"/>
      <c r="B20" s="21" t="s">
        <v>69</v>
      </c>
      <c r="C20" s="12"/>
      <c r="D20" s="26"/>
    </row>
    <row r="21" spans="1:4" s="35" customFormat="1" ht="20.100000000000001" customHeight="1" x14ac:dyDescent="0.25">
      <c r="A21" s="76"/>
      <c r="B21" s="21" t="s">
        <v>70</v>
      </c>
      <c r="C21" s="14"/>
    </row>
    <row r="22" spans="1:4" s="35" customFormat="1" ht="20.100000000000001" customHeight="1" x14ac:dyDescent="0.25">
      <c r="A22" s="76"/>
      <c r="B22" s="21" t="s">
        <v>71</v>
      </c>
      <c r="C22" s="12"/>
      <c r="D22" s="26"/>
    </row>
    <row r="23" spans="1:4" s="35" customFormat="1" ht="20.100000000000001" customHeight="1" x14ac:dyDescent="0.25">
      <c r="A23" s="76"/>
      <c r="B23" s="21" t="s">
        <v>31</v>
      </c>
      <c r="C23" s="6"/>
    </row>
    <row r="24" spans="1:4" s="35" customFormat="1" ht="20.100000000000001" customHeight="1" x14ac:dyDescent="0.25">
      <c r="A24" s="76"/>
      <c r="B24" s="21" t="s">
        <v>33</v>
      </c>
      <c r="C24" s="6"/>
    </row>
    <row r="25" spans="1:4" s="35" customFormat="1" ht="20.100000000000001" customHeight="1" x14ac:dyDescent="0.25">
      <c r="A25" s="76"/>
      <c r="B25" s="21" t="s">
        <v>32</v>
      </c>
      <c r="C25" s="57"/>
    </row>
    <row r="26" spans="1:4" s="35" customFormat="1" ht="20.100000000000001" customHeight="1" x14ac:dyDescent="0.25">
      <c r="A26" s="76"/>
      <c r="B26" s="21" t="s">
        <v>44</v>
      </c>
      <c r="C26" s="6"/>
    </row>
    <row r="27" spans="1:4" s="35" customFormat="1" ht="20.100000000000001" customHeight="1" x14ac:dyDescent="0.25">
      <c r="A27" s="76"/>
      <c r="B27" s="21" t="s">
        <v>7</v>
      </c>
      <c r="C27" s="57"/>
    </row>
    <row r="28" spans="1:4" s="35" customFormat="1" ht="20.100000000000001" customHeight="1" x14ac:dyDescent="0.25">
      <c r="A28" s="76"/>
      <c r="B28" s="21" t="s">
        <v>34</v>
      </c>
      <c r="C28" s="6"/>
    </row>
    <row r="29" spans="1:4" s="35" customFormat="1" ht="60" customHeight="1" x14ac:dyDescent="0.25">
      <c r="A29" s="76"/>
      <c r="B29" s="22" t="s">
        <v>10</v>
      </c>
      <c r="C29" s="9"/>
    </row>
    <row r="30" spans="1:4" s="35" customFormat="1" ht="20.100000000000001" customHeight="1" x14ac:dyDescent="0.25">
      <c r="A30" s="76"/>
      <c r="B30" s="21" t="s">
        <v>72</v>
      </c>
      <c r="C30" s="13"/>
    </row>
    <row r="31" spans="1:4" s="35" customFormat="1" ht="20.100000000000001" customHeight="1" x14ac:dyDescent="0.25">
      <c r="A31" s="76"/>
      <c r="B31" s="21" t="s">
        <v>9</v>
      </c>
      <c r="C31" s="13"/>
    </row>
    <row r="32" spans="1:4" s="35" customFormat="1" ht="20.100000000000001" customHeight="1" x14ac:dyDescent="0.25">
      <c r="A32" s="76"/>
      <c r="B32" s="21" t="s">
        <v>8</v>
      </c>
      <c r="C32" s="13"/>
    </row>
    <row r="33" spans="1:3" s="35" customFormat="1" x14ac:dyDescent="0.25">
      <c r="A33" s="36"/>
      <c r="B33" s="37"/>
      <c r="C33" s="7"/>
    </row>
    <row r="34" spans="1:3" s="35" customFormat="1" x14ac:dyDescent="0.25">
      <c r="A34" s="36"/>
      <c r="C34" s="7"/>
    </row>
    <row r="35" spans="1:3" s="35" customFormat="1" x14ac:dyDescent="0.25">
      <c r="A35" s="36"/>
      <c r="C35" s="7"/>
    </row>
    <row r="36" spans="1:3" s="35" customFormat="1" x14ac:dyDescent="0.25">
      <c r="A36" s="36"/>
      <c r="C36" s="7"/>
    </row>
    <row r="37" spans="1:3" s="35" customFormat="1" x14ac:dyDescent="0.25">
      <c r="A37" s="36"/>
      <c r="C37" s="7"/>
    </row>
    <row r="38" spans="1:3" s="35" customFormat="1" x14ac:dyDescent="0.25">
      <c r="A38" s="36"/>
      <c r="C38" s="7"/>
    </row>
    <row r="39" spans="1:3" s="35" customFormat="1" x14ac:dyDescent="0.25">
      <c r="A39" s="36"/>
      <c r="C39" s="7"/>
    </row>
    <row r="40" spans="1:3" s="35" customFormat="1" x14ac:dyDescent="0.25">
      <c r="A40" s="36"/>
      <c r="C40" s="7"/>
    </row>
    <row r="41" spans="1:3" s="35" customFormat="1" x14ac:dyDescent="0.25">
      <c r="A41" s="36"/>
      <c r="C41" s="7"/>
    </row>
    <row r="42" spans="1:3" s="35" customFormat="1" x14ac:dyDescent="0.25">
      <c r="A42" s="36"/>
      <c r="C42" s="7"/>
    </row>
  </sheetData>
  <sheetProtection algorithmName="SHA-512" hashValue="abB79KbgcyKzsTl8k2Jy6EtBTFjz0pE4TnVizamJH00zisffZKh0UbedJzuUa9GoxsBxZNAhsTvjj+C29+teGw==" saltValue="cKbMhyXGnnZsb7YGMc9rDw==" spinCount="100000" sheet="1" objects="1" scenarios="1"/>
  <protectedRanges>
    <protectedRange sqref="C5:C11 C13:C15 C17:C32" name="Intervalo1"/>
  </protectedRanges>
  <mergeCells count="5">
    <mergeCell ref="A1:C1"/>
    <mergeCell ref="A3:C3"/>
    <mergeCell ref="A5:A11"/>
    <mergeCell ref="A13:A15"/>
    <mergeCell ref="A17:A32"/>
  </mergeCells>
  <dataValidations count="1">
    <dataValidation type="list" allowBlank="1" showInputMessage="1" showErrorMessage="1" sqref="C25 C27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scale="8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zoomScaleNormal="100" zoomScaleSheetLayoutView="100" workbookViewId="0">
      <selection activeCell="C5" sqref="C5"/>
    </sheetView>
  </sheetViews>
  <sheetFormatPr defaultRowHeight="15" x14ac:dyDescent="0.25"/>
  <cols>
    <col min="1" max="1" width="9.140625" style="16"/>
    <col min="2" max="2" width="42.7109375" style="24" customWidth="1"/>
    <col min="3" max="3" width="55.140625" style="1" customWidth="1"/>
    <col min="4" max="16384" width="9.140625" style="24"/>
  </cols>
  <sheetData>
    <row r="1" spans="1:4" ht="30" customHeight="1" x14ac:dyDescent="0.25">
      <c r="A1" s="77">
        <f>'Inform. gerais'!$B$3</f>
        <v>0</v>
      </c>
      <c r="B1" s="77"/>
      <c r="C1" s="77"/>
      <c r="D1" s="23"/>
    </row>
    <row r="2" spans="1:4" ht="20.100000000000001" customHeight="1" x14ac:dyDescent="0.25"/>
    <row r="3" spans="1:4" ht="20.100000000000001" customHeight="1" x14ac:dyDescent="0.25">
      <c r="A3" s="78" t="s">
        <v>50</v>
      </c>
      <c r="B3" s="78"/>
      <c r="C3" s="78"/>
    </row>
    <row r="4" spans="1:4" ht="20.100000000000001" customHeight="1" x14ac:dyDescent="0.25"/>
    <row r="5" spans="1:4" s="25" customFormat="1" ht="20.100000000000001" customHeight="1" x14ac:dyDescent="0.25">
      <c r="A5" s="79" t="s">
        <v>5</v>
      </c>
      <c r="B5" s="17" t="s">
        <v>23</v>
      </c>
      <c r="C5" s="9"/>
    </row>
    <row r="6" spans="1:4" s="35" customFormat="1" ht="60" customHeight="1" x14ac:dyDescent="0.25">
      <c r="A6" s="79"/>
      <c r="B6" s="17" t="s">
        <v>0</v>
      </c>
      <c r="C6" s="9"/>
    </row>
    <row r="7" spans="1:4" s="35" customFormat="1" ht="60" customHeight="1" x14ac:dyDescent="0.25">
      <c r="A7" s="79"/>
      <c r="B7" s="17" t="s">
        <v>57</v>
      </c>
      <c r="C7" s="9"/>
    </row>
    <row r="8" spans="1:4" s="35" customFormat="1" ht="20.100000000000001" customHeight="1" x14ac:dyDescent="0.25">
      <c r="A8" s="79"/>
      <c r="B8" s="17" t="s">
        <v>55</v>
      </c>
      <c r="C8" s="6"/>
    </row>
    <row r="9" spans="1:4" s="35" customFormat="1" ht="20.100000000000001" customHeight="1" x14ac:dyDescent="0.25">
      <c r="A9" s="79"/>
      <c r="B9" s="18" t="s">
        <v>54</v>
      </c>
      <c r="C9" s="6"/>
      <c r="D9" s="23"/>
    </row>
    <row r="10" spans="1:4" s="35" customFormat="1" ht="20.100000000000001" customHeight="1" x14ac:dyDescent="0.25">
      <c r="A10" s="79"/>
      <c r="B10" s="17" t="s">
        <v>24</v>
      </c>
      <c r="C10" s="8"/>
    </row>
    <row r="11" spans="1:4" s="35" customFormat="1" ht="20.100000000000001" customHeight="1" x14ac:dyDescent="0.25">
      <c r="A11" s="79"/>
      <c r="B11" s="17" t="s">
        <v>56</v>
      </c>
      <c r="C11" s="15"/>
    </row>
    <row r="12" spans="1:4" s="35" customFormat="1" ht="20.100000000000001" customHeight="1" x14ac:dyDescent="0.25">
      <c r="A12" s="59"/>
      <c r="B12" s="19"/>
      <c r="C12" s="10"/>
    </row>
    <row r="13" spans="1:4" s="35" customFormat="1" ht="20.100000000000001" customHeight="1" x14ac:dyDescent="0.25">
      <c r="A13" s="75" t="s">
        <v>6</v>
      </c>
      <c r="B13" s="20" t="s">
        <v>1</v>
      </c>
      <c r="C13" s="11"/>
    </row>
    <row r="14" spans="1:4" s="35" customFormat="1" ht="20.100000000000001" customHeight="1" x14ac:dyDescent="0.25">
      <c r="A14" s="75"/>
      <c r="B14" s="17" t="s">
        <v>2</v>
      </c>
      <c r="C14" s="12"/>
      <c r="D14" s="26"/>
    </row>
    <row r="15" spans="1:4" s="35" customFormat="1" ht="20.100000000000001" customHeight="1" x14ac:dyDescent="0.25">
      <c r="A15" s="75"/>
      <c r="B15" s="17" t="s">
        <v>3</v>
      </c>
      <c r="C15" s="12"/>
      <c r="D15" s="26"/>
    </row>
    <row r="16" spans="1:4" s="35" customFormat="1" ht="20.100000000000001" customHeight="1" x14ac:dyDescent="0.25">
      <c r="A16" s="60"/>
      <c r="B16" s="19"/>
      <c r="C16" s="10"/>
    </row>
    <row r="17" spans="1:4" s="35" customFormat="1" ht="20.100000000000001" customHeight="1" x14ac:dyDescent="0.25">
      <c r="A17" s="80" t="s">
        <v>82</v>
      </c>
      <c r="B17" s="21" t="s">
        <v>4</v>
      </c>
      <c r="C17" s="8"/>
    </row>
    <row r="18" spans="1:4" s="35" customFormat="1" ht="20.100000000000001" customHeight="1" x14ac:dyDescent="0.25">
      <c r="A18" s="80"/>
      <c r="B18" s="21" t="s">
        <v>73</v>
      </c>
      <c r="C18" s="13"/>
    </row>
    <row r="19" spans="1:4" s="35" customFormat="1" ht="20.100000000000001" customHeight="1" x14ac:dyDescent="0.25">
      <c r="A19" s="80"/>
      <c r="B19" s="21" t="s">
        <v>68</v>
      </c>
      <c r="C19" s="14"/>
    </row>
    <row r="20" spans="1:4" s="35" customFormat="1" ht="20.100000000000001" customHeight="1" x14ac:dyDescent="0.25">
      <c r="A20" s="80"/>
      <c r="B20" s="21" t="s">
        <v>69</v>
      </c>
      <c r="C20" s="12"/>
      <c r="D20" s="26"/>
    </row>
    <row r="21" spans="1:4" s="35" customFormat="1" ht="20.100000000000001" customHeight="1" x14ac:dyDescent="0.25">
      <c r="A21" s="80"/>
      <c r="B21" s="21" t="s">
        <v>70</v>
      </c>
      <c r="C21" s="14"/>
    </row>
    <row r="22" spans="1:4" s="35" customFormat="1" ht="20.100000000000001" customHeight="1" x14ac:dyDescent="0.25">
      <c r="A22" s="80"/>
      <c r="B22" s="21" t="s">
        <v>71</v>
      </c>
      <c r="C22" s="12"/>
      <c r="D22" s="26"/>
    </row>
    <row r="23" spans="1:4" s="35" customFormat="1" ht="20.100000000000001" customHeight="1" x14ac:dyDescent="0.25">
      <c r="A23" s="80"/>
      <c r="B23" s="21" t="s">
        <v>31</v>
      </c>
      <c r="C23" s="6"/>
    </row>
    <row r="24" spans="1:4" s="35" customFormat="1" ht="20.100000000000001" customHeight="1" x14ac:dyDescent="0.25">
      <c r="A24" s="80"/>
      <c r="B24" s="21" t="s">
        <v>33</v>
      </c>
      <c r="C24" s="6"/>
    </row>
    <row r="25" spans="1:4" s="35" customFormat="1" ht="20.100000000000001" customHeight="1" x14ac:dyDescent="0.25">
      <c r="A25" s="80"/>
      <c r="B25" s="21" t="s">
        <v>32</v>
      </c>
      <c r="C25" s="57"/>
    </row>
    <row r="26" spans="1:4" s="35" customFormat="1" ht="20.100000000000001" customHeight="1" x14ac:dyDescent="0.25">
      <c r="A26" s="80"/>
      <c r="B26" s="21" t="s">
        <v>44</v>
      </c>
      <c r="C26" s="6"/>
    </row>
    <row r="27" spans="1:4" s="35" customFormat="1" ht="20.100000000000001" customHeight="1" x14ac:dyDescent="0.25">
      <c r="A27" s="80"/>
      <c r="B27" s="21" t="s">
        <v>7</v>
      </c>
      <c r="C27" s="57"/>
    </row>
    <row r="28" spans="1:4" s="35" customFormat="1" ht="20.100000000000001" customHeight="1" x14ac:dyDescent="0.25">
      <c r="A28" s="80"/>
      <c r="B28" s="21" t="s">
        <v>34</v>
      </c>
      <c r="C28" s="6"/>
    </row>
    <row r="29" spans="1:4" s="35" customFormat="1" ht="60" customHeight="1" x14ac:dyDescent="0.25">
      <c r="A29" s="80"/>
      <c r="B29" s="22" t="s">
        <v>10</v>
      </c>
      <c r="C29" s="64"/>
    </row>
    <row r="30" spans="1:4" s="35" customFormat="1" ht="20.100000000000001" customHeight="1" x14ac:dyDescent="0.25">
      <c r="A30" s="80"/>
      <c r="B30" s="21" t="s">
        <v>72</v>
      </c>
      <c r="C30" s="13"/>
    </row>
    <row r="31" spans="1:4" s="35" customFormat="1" ht="20.100000000000001" customHeight="1" x14ac:dyDescent="0.25">
      <c r="A31" s="80"/>
      <c r="B31" s="21" t="s">
        <v>9</v>
      </c>
      <c r="C31" s="13"/>
    </row>
    <row r="32" spans="1:4" s="35" customFormat="1" ht="20.100000000000001" customHeight="1" x14ac:dyDescent="0.25">
      <c r="A32" s="80"/>
      <c r="B32" s="21" t="s">
        <v>8</v>
      </c>
      <c r="C32" s="13"/>
    </row>
    <row r="33" spans="1:3" s="35" customFormat="1" x14ac:dyDescent="0.25">
      <c r="A33" s="36"/>
      <c r="B33" s="37"/>
      <c r="C33" s="7"/>
    </row>
    <row r="34" spans="1:3" s="35" customFormat="1" x14ac:dyDescent="0.25">
      <c r="A34" s="36"/>
      <c r="C34" s="7"/>
    </row>
    <row r="35" spans="1:3" s="35" customFormat="1" x14ac:dyDescent="0.25">
      <c r="A35" s="36"/>
      <c r="C35" s="7"/>
    </row>
    <row r="36" spans="1:3" s="35" customFormat="1" x14ac:dyDescent="0.25">
      <c r="A36" s="36"/>
      <c r="C36" s="7"/>
    </row>
    <row r="37" spans="1:3" s="35" customFormat="1" x14ac:dyDescent="0.25">
      <c r="A37" s="36"/>
      <c r="C37" s="7"/>
    </row>
    <row r="38" spans="1:3" s="35" customFormat="1" x14ac:dyDescent="0.25">
      <c r="A38" s="36"/>
      <c r="C38" s="7"/>
    </row>
    <row r="39" spans="1:3" s="35" customFormat="1" x14ac:dyDescent="0.25">
      <c r="A39" s="36"/>
      <c r="C39" s="7"/>
    </row>
    <row r="40" spans="1:3" s="35" customFormat="1" x14ac:dyDescent="0.25">
      <c r="A40" s="36"/>
      <c r="C40" s="7"/>
    </row>
    <row r="41" spans="1:3" s="35" customFormat="1" x14ac:dyDescent="0.25">
      <c r="A41" s="36"/>
      <c r="C41" s="7"/>
    </row>
    <row r="42" spans="1:3" s="35" customFormat="1" x14ac:dyDescent="0.25">
      <c r="A42" s="36"/>
      <c r="C42" s="7"/>
    </row>
  </sheetData>
  <sheetProtection algorithmName="SHA-512" hashValue="kHNBATR2HDuepoXPw4M+ksn69HvtrlXn74upjNjs7ENbX3DnpO2ciiLnJwJ2oGHOcIIXGFrrbeTvDChRhTnRlg==" saltValue="+j+SO3a4FzijiQ8RQXbURQ==" spinCount="100000" sheet="1" objects="1" scenarios="1"/>
  <protectedRanges>
    <protectedRange sqref="C5:C11 C13:C15 C17:C32" name="Intervalo1"/>
  </protectedRanges>
  <mergeCells count="5">
    <mergeCell ref="A1:C1"/>
    <mergeCell ref="A3:C3"/>
    <mergeCell ref="A5:A11"/>
    <mergeCell ref="A13:A15"/>
    <mergeCell ref="A17:A32"/>
  </mergeCells>
  <dataValidations count="1">
    <dataValidation type="list" allowBlank="1" showInputMessage="1" showErrorMessage="1" sqref="C25 C27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scale="8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zoomScaleNormal="100" zoomScaleSheetLayoutView="100" workbookViewId="0">
      <selection activeCell="C6" sqref="C6"/>
    </sheetView>
  </sheetViews>
  <sheetFormatPr defaultRowHeight="15" x14ac:dyDescent="0.25"/>
  <cols>
    <col min="1" max="1" width="9.140625" style="16"/>
    <col min="2" max="2" width="42.7109375" style="24" customWidth="1"/>
    <col min="3" max="3" width="55.140625" style="1" customWidth="1"/>
    <col min="4" max="16384" width="9.140625" style="24"/>
  </cols>
  <sheetData>
    <row r="1" spans="1:4" ht="30" customHeight="1" x14ac:dyDescent="0.25">
      <c r="A1" s="77">
        <f>'Inform. gerais'!$B$3</f>
        <v>0</v>
      </c>
      <c r="B1" s="77"/>
      <c r="C1" s="77"/>
      <c r="D1" s="23"/>
    </row>
    <row r="2" spans="1:4" ht="20.100000000000001" customHeight="1" x14ac:dyDescent="0.25"/>
    <row r="3" spans="1:4" ht="20.100000000000001" customHeight="1" x14ac:dyDescent="0.25">
      <c r="A3" s="78" t="s">
        <v>51</v>
      </c>
      <c r="B3" s="78"/>
      <c r="C3" s="78"/>
    </row>
    <row r="4" spans="1:4" ht="20.100000000000001" customHeight="1" x14ac:dyDescent="0.25"/>
    <row r="5" spans="1:4" s="25" customFormat="1" ht="20.100000000000001" customHeight="1" x14ac:dyDescent="0.25">
      <c r="A5" s="79" t="s">
        <v>5</v>
      </c>
      <c r="B5" s="17" t="s">
        <v>23</v>
      </c>
      <c r="C5" s="9"/>
    </row>
    <row r="6" spans="1:4" s="35" customFormat="1" ht="60" customHeight="1" x14ac:dyDescent="0.25">
      <c r="A6" s="79"/>
      <c r="B6" s="17" t="s">
        <v>0</v>
      </c>
      <c r="C6" s="9"/>
    </row>
    <row r="7" spans="1:4" s="35" customFormat="1" ht="60" customHeight="1" x14ac:dyDescent="0.25">
      <c r="A7" s="79"/>
      <c r="B7" s="17" t="s">
        <v>57</v>
      </c>
      <c r="C7" s="8"/>
    </row>
    <row r="8" spans="1:4" s="35" customFormat="1" ht="20.100000000000001" customHeight="1" x14ac:dyDescent="0.25">
      <c r="A8" s="79"/>
      <c r="B8" s="17" t="s">
        <v>55</v>
      </c>
      <c r="C8" s="6"/>
    </row>
    <row r="9" spans="1:4" s="35" customFormat="1" ht="20.100000000000001" customHeight="1" x14ac:dyDescent="0.25">
      <c r="A9" s="79"/>
      <c r="B9" s="18" t="s">
        <v>54</v>
      </c>
      <c r="C9" s="6"/>
      <c r="D9" s="23"/>
    </row>
    <row r="10" spans="1:4" s="35" customFormat="1" ht="20.100000000000001" customHeight="1" x14ac:dyDescent="0.25">
      <c r="A10" s="79"/>
      <c r="B10" s="17" t="s">
        <v>24</v>
      </c>
      <c r="C10" s="8"/>
    </row>
    <row r="11" spans="1:4" s="35" customFormat="1" ht="20.100000000000001" customHeight="1" x14ac:dyDescent="0.25">
      <c r="A11" s="79"/>
      <c r="B11" s="17" t="s">
        <v>56</v>
      </c>
      <c r="C11" s="15"/>
    </row>
    <row r="12" spans="1:4" s="35" customFormat="1" ht="20.100000000000001" customHeight="1" x14ac:dyDescent="0.25">
      <c r="A12" s="59"/>
      <c r="B12" s="19"/>
      <c r="C12" s="10"/>
    </row>
    <row r="13" spans="1:4" s="35" customFormat="1" ht="20.100000000000001" customHeight="1" x14ac:dyDescent="0.25">
      <c r="A13" s="75" t="s">
        <v>6</v>
      </c>
      <c r="B13" s="20" t="s">
        <v>1</v>
      </c>
      <c r="C13" s="11"/>
    </row>
    <row r="14" spans="1:4" s="35" customFormat="1" ht="20.100000000000001" customHeight="1" x14ac:dyDescent="0.25">
      <c r="A14" s="75"/>
      <c r="B14" s="17" t="s">
        <v>2</v>
      </c>
      <c r="C14" s="12"/>
      <c r="D14" s="26"/>
    </row>
    <row r="15" spans="1:4" s="35" customFormat="1" ht="20.100000000000001" customHeight="1" x14ac:dyDescent="0.25">
      <c r="A15" s="75"/>
      <c r="B15" s="17" t="s">
        <v>3</v>
      </c>
      <c r="C15" s="12"/>
      <c r="D15" s="26"/>
    </row>
    <row r="16" spans="1:4" s="35" customFormat="1" ht="20.100000000000001" customHeight="1" x14ac:dyDescent="0.25">
      <c r="A16" s="60"/>
      <c r="B16" s="61"/>
      <c r="C16" s="62"/>
    </row>
    <row r="17" spans="1:4" s="35" customFormat="1" ht="20.100000000000001" customHeight="1" x14ac:dyDescent="0.25">
      <c r="A17" s="76" t="s">
        <v>82</v>
      </c>
      <c r="B17" s="21" t="s">
        <v>4</v>
      </c>
      <c r="C17" s="8"/>
    </row>
    <row r="18" spans="1:4" s="35" customFormat="1" ht="20.100000000000001" customHeight="1" x14ac:dyDescent="0.25">
      <c r="A18" s="76"/>
      <c r="B18" s="21" t="s">
        <v>73</v>
      </c>
      <c r="C18" s="13"/>
    </row>
    <row r="19" spans="1:4" s="35" customFormat="1" ht="20.100000000000001" customHeight="1" x14ac:dyDescent="0.25">
      <c r="A19" s="76"/>
      <c r="B19" s="21" t="s">
        <v>68</v>
      </c>
      <c r="C19" s="14"/>
    </row>
    <row r="20" spans="1:4" s="35" customFormat="1" ht="20.100000000000001" customHeight="1" x14ac:dyDescent="0.25">
      <c r="A20" s="76"/>
      <c r="B20" s="21" t="s">
        <v>69</v>
      </c>
      <c r="C20" s="12"/>
      <c r="D20" s="26"/>
    </row>
    <row r="21" spans="1:4" s="35" customFormat="1" ht="20.100000000000001" customHeight="1" x14ac:dyDescent="0.25">
      <c r="A21" s="76"/>
      <c r="B21" s="21" t="s">
        <v>70</v>
      </c>
      <c r="C21" s="14"/>
    </row>
    <row r="22" spans="1:4" s="35" customFormat="1" ht="20.100000000000001" customHeight="1" x14ac:dyDescent="0.25">
      <c r="A22" s="76"/>
      <c r="B22" s="21" t="s">
        <v>71</v>
      </c>
      <c r="C22" s="12"/>
      <c r="D22" s="26"/>
    </row>
    <row r="23" spans="1:4" s="35" customFormat="1" ht="20.100000000000001" customHeight="1" x14ac:dyDescent="0.25">
      <c r="A23" s="76"/>
      <c r="B23" s="21" t="s">
        <v>31</v>
      </c>
      <c r="C23" s="6"/>
    </row>
    <row r="24" spans="1:4" s="35" customFormat="1" ht="20.100000000000001" customHeight="1" x14ac:dyDescent="0.25">
      <c r="A24" s="76"/>
      <c r="B24" s="21" t="s">
        <v>33</v>
      </c>
      <c r="C24" s="6"/>
    </row>
    <row r="25" spans="1:4" s="35" customFormat="1" ht="20.100000000000001" customHeight="1" x14ac:dyDescent="0.25">
      <c r="A25" s="76"/>
      <c r="B25" s="21" t="s">
        <v>32</v>
      </c>
      <c r="C25" s="57"/>
    </row>
    <row r="26" spans="1:4" s="35" customFormat="1" ht="20.100000000000001" customHeight="1" x14ac:dyDescent="0.25">
      <c r="A26" s="76"/>
      <c r="B26" s="21" t="s">
        <v>44</v>
      </c>
      <c r="C26" s="6"/>
    </row>
    <row r="27" spans="1:4" s="35" customFormat="1" ht="20.100000000000001" customHeight="1" x14ac:dyDescent="0.25">
      <c r="A27" s="76"/>
      <c r="B27" s="21" t="s">
        <v>7</v>
      </c>
      <c r="C27" s="57"/>
    </row>
    <row r="28" spans="1:4" s="35" customFormat="1" ht="20.100000000000001" customHeight="1" x14ac:dyDescent="0.25">
      <c r="A28" s="76"/>
      <c r="B28" s="21" t="s">
        <v>34</v>
      </c>
      <c r="C28" s="6"/>
    </row>
    <row r="29" spans="1:4" s="35" customFormat="1" ht="60" customHeight="1" x14ac:dyDescent="0.25">
      <c r="A29" s="76"/>
      <c r="B29" s="22" t="s">
        <v>10</v>
      </c>
      <c r="C29" s="9"/>
    </row>
    <row r="30" spans="1:4" s="35" customFormat="1" ht="20.100000000000001" customHeight="1" x14ac:dyDescent="0.25">
      <c r="A30" s="76"/>
      <c r="B30" s="21" t="s">
        <v>72</v>
      </c>
      <c r="C30" s="13"/>
    </row>
    <row r="31" spans="1:4" s="35" customFormat="1" ht="20.100000000000001" customHeight="1" x14ac:dyDescent="0.25">
      <c r="A31" s="76"/>
      <c r="B31" s="21" t="s">
        <v>9</v>
      </c>
      <c r="C31" s="13"/>
    </row>
    <row r="32" spans="1:4" s="35" customFormat="1" ht="20.100000000000001" customHeight="1" x14ac:dyDescent="0.25">
      <c r="A32" s="76"/>
      <c r="B32" s="21" t="s">
        <v>8</v>
      </c>
      <c r="C32" s="13"/>
    </row>
    <row r="33" spans="1:3" s="35" customFormat="1" x14ac:dyDescent="0.25">
      <c r="A33" s="36"/>
      <c r="B33" s="37"/>
      <c r="C33" s="7"/>
    </row>
    <row r="34" spans="1:3" s="35" customFormat="1" x14ac:dyDescent="0.25">
      <c r="A34" s="36"/>
      <c r="C34" s="7"/>
    </row>
    <row r="35" spans="1:3" s="35" customFormat="1" x14ac:dyDescent="0.25">
      <c r="A35" s="36"/>
      <c r="C35" s="7"/>
    </row>
    <row r="36" spans="1:3" s="35" customFormat="1" x14ac:dyDescent="0.25">
      <c r="A36" s="36"/>
      <c r="C36" s="7"/>
    </row>
    <row r="37" spans="1:3" s="35" customFormat="1" x14ac:dyDescent="0.25">
      <c r="A37" s="36"/>
      <c r="C37" s="7"/>
    </row>
    <row r="38" spans="1:3" s="35" customFormat="1" x14ac:dyDescent="0.25">
      <c r="A38" s="36"/>
      <c r="C38" s="7"/>
    </row>
    <row r="39" spans="1:3" s="35" customFormat="1" x14ac:dyDescent="0.25">
      <c r="A39" s="36"/>
      <c r="C39" s="7"/>
    </row>
    <row r="40" spans="1:3" s="35" customFormat="1" x14ac:dyDescent="0.25">
      <c r="A40" s="36"/>
      <c r="C40" s="7"/>
    </row>
    <row r="41" spans="1:3" s="35" customFormat="1" x14ac:dyDescent="0.25">
      <c r="A41" s="36"/>
      <c r="C41" s="7"/>
    </row>
    <row r="42" spans="1:3" s="35" customFormat="1" x14ac:dyDescent="0.25">
      <c r="A42" s="36"/>
      <c r="C42" s="7"/>
    </row>
  </sheetData>
  <sheetProtection algorithmName="SHA-512" hashValue="BNAAgZAVuQYFFigVqD9xT5SK7K0wO1Z4hIeh7CCyJVDjqUuAvJaDNCNW9SWPr681qoqav1t0OZXF3xzHf/LVrw==" saltValue="t3YutXP3q/CqdjKkvo+QgA==" spinCount="100000" sheet="1" objects="1" scenarios="1"/>
  <protectedRanges>
    <protectedRange sqref="C5:C11 C13:C15 C17:C32" name="Intervalo1"/>
  </protectedRanges>
  <mergeCells count="5">
    <mergeCell ref="A1:C1"/>
    <mergeCell ref="A3:C3"/>
    <mergeCell ref="A5:A11"/>
    <mergeCell ref="A13:A15"/>
    <mergeCell ref="A17:A32"/>
  </mergeCells>
  <dataValidations count="1">
    <dataValidation type="list" allowBlank="1" showInputMessage="1" showErrorMessage="1" sqref="C25 C27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scale="87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topLeftCell="A19" zoomScaleNormal="100" zoomScaleSheetLayoutView="100" workbookViewId="0">
      <selection activeCell="C29" sqref="C29"/>
    </sheetView>
  </sheetViews>
  <sheetFormatPr defaultRowHeight="15" x14ac:dyDescent="0.25"/>
  <cols>
    <col min="1" max="1" width="9.140625" style="16"/>
    <col min="2" max="2" width="42.7109375" style="24" customWidth="1"/>
    <col min="3" max="3" width="55.140625" style="1" customWidth="1"/>
    <col min="4" max="16384" width="9.140625" style="24"/>
  </cols>
  <sheetData>
    <row r="1" spans="1:4" ht="30" customHeight="1" x14ac:dyDescent="0.25">
      <c r="A1" s="77">
        <f>'Inform. gerais'!$B$3</f>
        <v>0</v>
      </c>
      <c r="B1" s="77"/>
      <c r="C1" s="77"/>
      <c r="D1" s="23"/>
    </row>
    <row r="2" spans="1:4" ht="20.100000000000001" customHeight="1" x14ac:dyDescent="0.25"/>
    <row r="3" spans="1:4" ht="20.100000000000001" customHeight="1" x14ac:dyDescent="0.25">
      <c r="A3" s="81" t="s">
        <v>77</v>
      </c>
      <c r="B3" s="82"/>
      <c r="C3" s="83"/>
    </row>
    <row r="4" spans="1:4" ht="20.100000000000001" customHeight="1" x14ac:dyDescent="0.25"/>
    <row r="5" spans="1:4" s="25" customFormat="1" ht="20.100000000000001" customHeight="1" x14ac:dyDescent="0.25">
      <c r="A5" s="79" t="s">
        <v>5</v>
      </c>
      <c r="B5" s="17" t="s">
        <v>23</v>
      </c>
      <c r="C5" s="9"/>
    </row>
    <row r="6" spans="1:4" s="35" customFormat="1" ht="60" customHeight="1" x14ac:dyDescent="0.25">
      <c r="A6" s="79"/>
      <c r="B6" s="17" t="s">
        <v>0</v>
      </c>
      <c r="C6" s="9"/>
    </row>
    <row r="7" spans="1:4" s="35" customFormat="1" ht="60" customHeight="1" x14ac:dyDescent="0.25">
      <c r="A7" s="79"/>
      <c r="B7" s="17" t="s">
        <v>57</v>
      </c>
      <c r="C7" s="8"/>
    </row>
    <row r="8" spans="1:4" s="35" customFormat="1" ht="20.100000000000001" customHeight="1" x14ac:dyDescent="0.25">
      <c r="A8" s="79"/>
      <c r="B8" s="17" t="s">
        <v>55</v>
      </c>
      <c r="C8" s="6"/>
    </row>
    <row r="9" spans="1:4" s="35" customFormat="1" ht="20.100000000000001" customHeight="1" x14ac:dyDescent="0.25">
      <c r="A9" s="79"/>
      <c r="B9" s="18" t="s">
        <v>54</v>
      </c>
      <c r="C9" s="6"/>
      <c r="D9" s="23"/>
    </row>
    <row r="10" spans="1:4" s="35" customFormat="1" ht="20.100000000000001" customHeight="1" x14ac:dyDescent="0.25">
      <c r="A10" s="79"/>
      <c r="B10" s="17" t="s">
        <v>24</v>
      </c>
      <c r="C10" s="8"/>
    </row>
    <row r="11" spans="1:4" s="35" customFormat="1" ht="20.100000000000001" customHeight="1" x14ac:dyDescent="0.25">
      <c r="A11" s="79"/>
      <c r="B11" s="17" t="s">
        <v>56</v>
      </c>
      <c r="C11" s="15"/>
    </row>
    <row r="12" spans="1:4" s="35" customFormat="1" ht="20.100000000000001" customHeight="1" x14ac:dyDescent="0.25">
      <c r="A12" s="59"/>
      <c r="B12" s="19"/>
      <c r="C12" s="10"/>
    </row>
    <row r="13" spans="1:4" s="35" customFormat="1" ht="20.100000000000001" customHeight="1" x14ac:dyDescent="0.25">
      <c r="A13" s="75" t="s">
        <v>6</v>
      </c>
      <c r="B13" s="20" t="s">
        <v>1</v>
      </c>
      <c r="C13" s="11"/>
    </row>
    <row r="14" spans="1:4" s="35" customFormat="1" ht="20.100000000000001" customHeight="1" x14ac:dyDescent="0.25">
      <c r="A14" s="75"/>
      <c r="B14" s="17" t="s">
        <v>2</v>
      </c>
      <c r="C14" s="12"/>
      <c r="D14" s="26"/>
    </row>
    <row r="15" spans="1:4" s="35" customFormat="1" ht="20.100000000000001" customHeight="1" x14ac:dyDescent="0.25">
      <c r="A15" s="75"/>
      <c r="B15" s="17" t="s">
        <v>3</v>
      </c>
      <c r="C15" s="12"/>
      <c r="D15" s="26"/>
    </row>
    <row r="16" spans="1:4" s="35" customFormat="1" ht="20.100000000000001" customHeight="1" x14ac:dyDescent="0.25">
      <c r="A16" s="60"/>
      <c r="B16" s="61"/>
      <c r="C16" s="62"/>
    </row>
    <row r="17" spans="1:4" s="35" customFormat="1" ht="20.100000000000001" customHeight="1" x14ac:dyDescent="0.25">
      <c r="A17" s="76" t="s">
        <v>82</v>
      </c>
      <c r="B17" s="21" t="s">
        <v>4</v>
      </c>
      <c r="C17" s="8"/>
    </row>
    <row r="18" spans="1:4" s="35" customFormat="1" ht="20.100000000000001" customHeight="1" x14ac:dyDescent="0.25">
      <c r="A18" s="76"/>
      <c r="B18" s="21" t="s">
        <v>73</v>
      </c>
      <c r="C18" s="13"/>
    </row>
    <row r="19" spans="1:4" s="35" customFormat="1" ht="20.100000000000001" customHeight="1" x14ac:dyDescent="0.25">
      <c r="A19" s="76"/>
      <c r="B19" s="21" t="s">
        <v>68</v>
      </c>
      <c r="C19" s="14"/>
    </row>
    <row r="20" spans="1:4" s="35" customFormat="1" ht="20.100000000000001" customHeight="1" x14ac:dyDescent="0.25">
      <c r="A20" s="76"/>
      <c r="B20" s="21" t="s">
        <v>69</v>
      </c>
      <c r="C20" s="12"/>
      <c r="D20" s="26"/>
    </row>
    <row r="21" spans="1:4" s="35" customFormat="1" ht="20.100000000000001" customHeight="1" x14ac:dyDescent="0.25">
      <c r="A21" s="76"/>
      <c r="B21" s="21" t="s">
        <v>70</v>
      </c>
      <c r="C21" s="14"/>
    </row>
    <row r="22" spans="1:4" s="35" customFormat="1" ht="20.100000000000001" customHeight="1" x14ac:dyDescent="0.25">
      <c r="A22" s="76"/>
      <c r="B22" s="21" t="s">
        <v>71</v>
      </c>
      <c r="C22" s="12"/>
      <c r="D22" s="26"/>
    </row>
    <row r="23" spans="1:4" s="35" customFormat="1" ht="20.100000000000001" customHeight="1" x14ac:dyDescent="0.25">
      <c r="A23" s="76"/>
      <c r="B23" s="21" t="s">
        <v>31</v>
      </c>
      <c r="C23" s="6"/>
    </row>
    <row r="24" spans="1:4" s="35" customFormat="1" ht="20.100000000000001" customHeight="1" x14ac:dyDescent="0.25">
      <c r="A24" s="76"/>
      <c r="B24" s="21" t="s">
        <v>33</v>
      </c>
      <c r="C24" s="6"/>
    </row>
    <row r="25" spans="1:4" s="35" customFormat="1" ht="20.100000000000001" customHeight="1" x14ac:dyDescent="0.25">
      <c r="A25" s="76"/>
      <c r="B25" s="21" t="s">
        <v>32</v>
      </c>
      <c r="C25" s="57"/>
    </row>
    <row r="26" spans="1:4" s="35" customFormat="1" ht="20.100000000000001" customHeight="1" x14ac:dyDescent="0.25">
      <c r="A26" s="76"/>
      <c r="B26" s="21" t="s">
        <v>44</v>
      </c>
      <c r="C26" s="6"/>
    </row>
    <row r="27" spans="1:4" s="35" customFormat="1" ht="20.100000000000001" customHeight="1" x14ac:dyDescent="0.25">
      <c r="A27" s="76"/>
      <c r="B27" s="21" t="s">
        <v>7</v>
      </c>
      <c r="C27" s="57"/>
    </row>
    <row r="28" spans="1:4" s="35" customFormat="1" ht="20.100000000000001" customHeight="1" x14ac:dyDescent="0.25">
      <c r="A28" s="76"/>
      <c r="B28" s="21" t="s">
        <v>34</v>
      </c>
      <c r="C28" s="6"/>
    </row>
    <row r="29" spans="1:4" s="35" customFormat="1" ht="60" customHeight="1" x14ac:dyDescent="0.25">
      <c r="A29" s="76"/>
      <c r="B29" s="22" t="s">
        <v>10</v>
      </c>
      <c r="C29" s="9"/>
    </row>
    <row r="30" spans="1:4" s="35" customFormat="1" ht="20.100000000000001" customHeight="1" x14ac:dyDescent="0.25">
      <c r="A30" s="76"/>
      <c r="B30" s="21" t="s">
        <v>72</v>
      </c>
      <c r="C30" s="13"/>
    </row>
    <row r="31" spans="1:4" s="35" customFormat="1" ht="20.100000000000001" customHeight="1" x14ac:dyDescent="0.25">
      <c r="A31" s="76"/>
      <c r="B31" s="21" t="s">
        <v>9</v>
      </c>
      <c r="C31" s="13"/>
    </row>
    <row r="32" spans="1:4" s="35" customFormat="1" ht="20.100000000000001" customHeight="1" x14ac:dyDescent="0.25">
      <c r="A32" s="76"/>
      <c r="B32" s="21" t="s">
        <v>8</v>
      </c>
      <c r="C32" s="13"/>
    </row>
    <row r="33" spans="1:3" s="35" customFormat="1" x14ac:dyDescent="0.25">
      <c r="A33" s="36"/>
      <c r="B33" s="37"/>
      <c r="C33" s="7"/>
    </row>
    <row r="34" spans="1:3" s="35" customFormat="1" x14ac:dyDescent="0.25">
      <c r="A34" s="36"/>
      <c r="C34" s="7"/>
    </row>
    <row r="35" spans="1:3" s="35" customFormat="1" x14ac:dyDescent="0.25">
      <c r="A35" s="36"/>
      <c r="C35" s="7"/>
    </row>
    <row r="36" spans="1:3" s="35" customFormat="1" x14ac:dyDescent="0.25">
      <c r="A36" s="36"/>
      <c r="C36" s="7"/>
    </row>
    <row r="37" spans="1:3" s="35" customFormat="1" x14ac:dyDescent="0.25">
      <c r="A37" s="36"/>
      <c r="C37" s="7"/>
    </row>
    <row r="38" spans="1:3" s="35" customFormat="1" x14ac:dyDescent="0.25">
      <c r="A38" s="36"/>
      <c r="C38" s="7"/>
    </row>
    <row r="39" spans="1:3" s="35" customFormat="1" x14ac:dyDescent="0.25">
      <c r="A39" s="36"/>
      <c r="C39" s="7"/>
    </row>
    <row r="40" spans="1:3" s="35" customFormat="1" x14ac:dyDescent="0.25">
      <c r="A40" s="36"/>
      <c r="C40" s="7"/>
    </row>
    <row r="41" spans="1:3" s="35" customFormat="1" x14ac:dyDescent="0.25">
      <c r="A41" s="36"/>
      <c r="C41" s="7"/>
    </row>
    <row r="42" spans="1:3" s="35" customFormat="1" x14ac:dyDescent="0.25">
      <c r="A42" s="36"/>
      <c r="C42" s="7"/>
    </row>
  </sheetData>
  <sheetProtection algorithmName="SHA-512" hashValue="SCVVTuf1h1BMRzDe4Hi5euFp1vXgFBS+zq6UFtXo/yQgtgx3Yckwg28JBAaVT9kdJ9laYo1GXoIiWYF6Wp2vPQ==" saltValue="kaqM84VoAzx+ll8a7Pbp9w==" spinCount="100000" sheet="1" objects="1" scenarios="1"/>
  <protectedRanges>
    <protectedRange sqref="C5:C11 C13:C15 C17:C32" name="Intervalo1"/>
  </protectedRanges>
  <mergeCells count="5">
    <mergeCell ref="A1:C1"/>
    <mergeCell ref="A3:C3"/>
    <mergeCell ref="A5:A11"/>
    <mergeCell ref="A13:A15"/>
    <mergeCell ref="A17:A32"/>
  </mergeCells>
  <dataValidations count="1">
    <dataValidation type="list" allowBlank="1" showInputMessage="1" showErrorMessage="1" sqref="C25 C27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scale="87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topLeftCell="A19" zoomScaleNormal="100" zoomScaleSheetLayoutView="100" workbookViewId="0">
      <selection activeCell="C35" sqref="C35"/>
    </sheetView>
  </sheetViews>
  <sheetFormatPr defaultRowHeight="15" x14ac:dyDescent="0.25"/>
  <cols>
    <col min="1" max="1" width="9.140625" style="16"/>
    <col min="2" max="2" width="42.7109375" style="24" customWidth="1"/>
    <col min="3" max="3" width="55.140625" style="1" customWidth="1"/>
    <col min="4" max="16384" width="9.140625" style="24"/>
  </cols>
  <sheetData>
    <row r="1" spans="1:4" ht="30" customHeight="1" x14ac:dyDescent="0.25">
      <c r="A1" s="77">
        <f>'Inform. gerais'!$B$3</f>
        <v>0</v>
      </c>
      <c r="B1" s="77"/>
      <c r="C1" s="77"/>
      <c r="D1" s="23"/>
    </row>
    <row r="2" spans="1:4" ht="20.100000000000001" customHeight="1" x14ac:dyDescent="0.25"/>
    <row r="3" spans="1:4" ht="20.100000000000001" customHeight="1" x14ac:dyDescent="0.25">
      <c r="A3" s="78" t="s">
        <v>78</v>
      </c>
      <c r="B3" s="78"/>
      <c r="C3" s="78"/>
    </row>
    <row r="4" spans="1:4" ht="20.100000000000001" customHeight="1" x14ac:dyDescent="0.25"/>
    <row r="5" spans="1:4" s="25" customFormat="1" ht="20.100000000000001" customHeight="1" x14ac:dyDescent="0.25">
      <c r="A5" s="79" t="s">
        <v>5</v>
      </c>
      <c r="B5" s="17" t="s">
        <v>23</v>
      </c>
      <c r="C5" s="9"/>
    </row>
    <row r="6" spans="1:4" s="35" customFormat="1" ht="60" customHeight="1" x14ac:dyDescent="0.25">
      <c r="A6" s="79"/>
      <c r="B6" s="17" t="s">
        <v>0</v>
      </c>
      <c r="C6" s="64"/>
    </row>
    <row r="7" spans="1:4" s="35" customFormat="1" ht="60" customHeight="1" x14ac:dyDescent="0.25">
      <c r="A7" s="79"/>
      <c r="B7" s="17" t="s">
        <v>57</v>
      </c>
      <c r="C7" s="63"/>
    </row>
    <row r="8" spans="1:4" s="35" customFormat="1" ht="20.100000000000001" customHeight="1" x14ac:dyDescent="0.25">
      <c r="A8" s="79"/>
      <c r="B8" s="17" t="s">
        <v>55</v>
      </c>
      <c r="C8" s="6"/>
    </row>
    <row r="9" spans="1:4" s="35" customFormat="1" ht="20.100000000000001" customHeight="1" x14ac:dyDescent="0.25">
      <c r="A9" s="79"/>
      <c r="B9" s="18" t="s">
        <v>54</v>
      </c>
      <c r="C9" s="6"/>
      <c r="D9" s="23"/>
    </row>
    <row r="10" spans="1:4" s="35" customFormat="1" ht="20.100000000000001" customHeight="1" x14ac:dyDescent="0.25">
      <c r="A10" s="79"/>
      <c r="B10" s="17" t="s">
        <v>24</v>
      </c>
      <c r="C10" s="8"/>
    </row>
    <row r="11" spans="1:4" s="35" customFormat="1" ht="20.100000000000001" customHeight="1" x14ac:dyDescent="0.25">
      <c r="A11" s="79"/>
      <c r="B11" s="17" t="s">
        <v>56</v>
      </c>
      <c r="C11" s="15"/>
    </row>
    <row r="12" spans="1:4" s="35" customFormat="1" ht="20.100000000000001" customHeight="1" x14ac:dyDescent="0.25">
      <c r="A12" s="59"/>
      <c r="B12" s="19"/>
      <c r="C12" s="10"/>
    </row>
    <row r="13" spans="1:4" s="35" customFormat="1" ht="20.100000000000001" customHeight="1" x14ac:dyDescent="0.25">
      <c r="A13" s="75" t="s">
        <v>6</v>
      </c>
      <c r="B13" s="20" t="s">
        <v>1</v>
      </c>
      <c r="C13" s="11"/>
    </row>
    <row r="14" spans="1:4" s="35" customFormat="1" ht="20.100000000000001" customHeight="1" x14ac:dyDescent="0.25">
      <c r="A14" s="75"/>
      <c r="B14" s="17" t="s">
        <v>2</v>
      </c>
      <c r="C14" s="12"/>
      <c r="D14" s="26"/>
    </row>
    <row r="15" spans="1:4" s="35" customFormat="1" ht="20.100000000000001" customHeight="1" x14ac:dyDescent="0.25">
      <c r="A15" s="75"/>
      <c r="B15" s="17" t="s">
        <v>3</v>
      </c>
      <c r="C15" s="12"/>
      <c r="D15" s="26"/>
    </row>
    <row r="16" spans="1:4" s="35" customFormat="1" ht="20.100000000000001" customHeight="1" x14ac:dyDescent="0.25">
      <c r="A16" s="60"/>
      <c r="B16" s="19"/>
      <c r="C16" s="10"/>
    </row>
    <row r="17" spans="1:4" s="35" customFormat="1" ht="20.100000000000001" customHeight="1" x14ac:dyDescent="0.25">
      <c r="A17" s="76" t="s">
        <v>82</v>
      </c>
      <c r="B17" s="21" t="s">
        <v>4</v>
      </c>
      <c r="C17" s="8"/>
    </row>
    <row r="18" spans="1:4" s="35" customFormat="1" ht="20.100000000000001" customHeight="1" x14ac:dyDescent="0.25">
      <c r="A18" s="76"/>
      <c r="B18" s="21" t="s">
        <v>73</v>
      </c>
      <c r="C18" s="13"/>
    </row>
    <row r="19" spans="1:4" s="35" customFormat="1" ht="20.100000000000001" customHeight="1" x14ac:dyDescent="0.25">
      <c r="A19" s="76"/>
      <c r="B19" s="21" t="s">
        <v>68</v>
      </c>
      <c r="C19" s="14"/>
    </row>
    <row r="20" spans="1:4" s="35" customFormat="1" ht="20.100000000000001" customHeight="1" x14ac:dyDescent="0.25">
      <c r="A20" s="76"/>
      <c r="B20" s="21" t="s">
        <v>69</v>
      </c>
      <c r="C20" s="12"/>
      <c r="D20" s="26"/>
    </row>
    <row r="21" spans="1:4" s="35" customFormat="1" ht="20.100000000000001" customHeight="1" x14ac:dyDescent="0.25">
      <c r="A21" s="76"/>
      <c r="B21" s="21" t="s">
        <v>70</v>
      </c>
      <c r="C21" s="14"/>
    </row>
    <row r="22" spans="1:4" s="35" customFormat="1" ht="20.100000000000001" customHeight="1" x14ac:dyDescent="0.25">
      <c r="A22" s="76"/>
      <c r="B22" s="21" t="s">
        <v>71</v>
      </c>
      <c r="C22" s="12"/>
      <c r="D22" s="26"/>
    </row>
    <row r="23" spans="1:4" s="35" customFormat="1" ht="20.100000000000001" customHeight="1" x14ac:dyDescent="0.25">
      <c r="A23" s="76"/>
      <c r="B23" s="21" t="s">
        <v>31</v>
      </c>
      <c r="C23" s="6"/>
    </row>
    <row r="24" spans="1:4" s="35" customFormat="1" ht="20.100000000000001" customHeight="1" x14ac:dyDescent="0.25">
      <c r="A24" s="76"/>
      <c r="B24" s="21" t="s">
        <v>33</v>
      </c>
      <c r="C24" s="6"/>
    </row>
    <row r="25" spans="1:4" s="35" customFormat="1" ht="20.100000000000001" customHeight="1" x14ac:dyDescent="0.25">
      <c r="A25" s="76"/>
      <c r="B25" s="21" t="s">
        <v>32</v>
      </c>
      <c r="C25" s="57"/>
    </row>
    <row r="26" spans="1:4" s="35" customFormat="1" ht="20.100000000000001" customHeight="1" x14ac:dyDescent="0.25">
      <c r="A26" s="76"/>
      <c r="B26" s="21" t="s">
        <v>44</v>
      </c>
      <c r="C26" s="6"/>
    </row>
    <row r="27" spans="1:4" s="35" customFormat="1" ht="20.100000000000001" customHeight="1" x14ac:dyDescent="0.25">
      <c r="A27" s="76"/>
      <c r="B27" s="21" t="s">
        <v>7</v>
      </c>
      <c r="C27" s="57"/>
    </row>
    <row r="28" spans="1:4" s="35" customFormat="1" ht="20.100000000000001" customHeight="1" x14ac:dyDescent="0.25">
      <c r="A28" s="76"/>
      <c r="B28" s="21" t="s">
        <v>34</v>
      </c>
      <c r="C28" s="6"/>
    </row>
    <row r="29" spans="1:4" s="35" customFormat="1" ht="60" customHeight="1" x14ac:dyDescent="0.25">
      <c r="A29" s="76"/>
      <c r="B29" s="22" t="s">
        <v>10</v>
      </c>
      <c r="C29" s="64"/>
    </row>
    <row r="30" spans="1:4" s="35" customFormat="1" ht="20.100000000000001" customHeight="1" x14ac:dyDescent="0.25">
      <c r="A30" s="76"/>
      <c r="B30" s="21" t="s">
        <v>72</v>
      </c>
      <c r="C30" s="13"/>
    </row>
    <row r="31" spans="1:4" s="35" customFormat="1" ht="20.100000000000001" customHeight="1" x14ac:dyDescent="0.25">
      <c r="A31" s="76"/>
      <c r="B31" s="21" t="s">
        <v>9</v>
      </c>
      <c r="C31" s="13"/>
    </row>
    <row r="32" spans="1:4" s="35" customFormat="1" ht="20.100000000000001" customHeight="1" x14ac:dyDescent="0.25">
      <c r="A32" s="76"/>
      <c r="B32" s="21" t="s">
        <v>8</v>
      </c>
      <c r="C32" s="13"/>
    </row>
    <row r="33" spans="1:3" s="35" customFormat="1" x14ac:dyDescent="0.25">
      <c r="A33" s="36"/>
      <c r="B33" s="37"/>
      <c r="C33" s="7"/>
    </row>
    <row r="34" spans="1:3" s="35" customFormat="1" x14ac:dyDescent="0.25">
      <c r="A34" s="36"/>
      <c r="C34" s="7"/>
    </row>
    <row r="35" spans="1:3" s="35" customFormat="1" x14ac:dyDescent="0.25">
      <c r="A35" s="36"/>
      <c r="C35" s="7"/>
    </row>
    <row r="36" spans="1:3" s="35" customFormat="1" x14ac:dyDescent="0.25">
      <c r="A36" s="36"/>
      <c r="C36" s="7"/>
    </row>
    <row r="37" spans="1:3" s="35" customFormat="1" x14ac:dyDescent="0.25">
      <c r="A37" s="36"/>
      <c r="C37" s="7"/>
    </row>
    <row r="38" spans="1:3" s="35" customFormat="1" x14ac:dyDescent="0.25">
      <c r="A38" s="36"/>
      <c r="C38" s="7"/>
    </row>
    <row r="39" spans="1:3" s="35" customFormat="1" x14ac:dyDescent="0.25">
      <c r="A39" s="36"/>
      <c r="C39" s="7"/>
    </row>
    <row r="40" spans="1:3" s="35" customFormat="1" x14ac:dyDescent="0.25">
      <c r="A40" s="36"/>
      <c r="C40" s="7"/>
    </row>
    <row r="41" spans="1:3" s="35" customFormat="1" x14ac:dyDescent="0.25">
      <c r="A41" s="36"/>
      <c r="C41" s="7"/>
    </row>
    <row r="42" spans="1:3" s="35" customFormat="1" x14ac:dyDescent="0.25">
      <c r="A42" s="36"/>
      <c r="C42" s="7"/>
    </row>
  </sheetData>
  <sheetProtection algorithmName="SHA-512" hashValue="ET3DMMmthD7v/IFBPclAKZ89lzVGmtekgAMCSZ7PjTX1vKIROBL8uy5V1YTswRTGcAcrmGrZyHJkbOYsy0ZBqA==" saltValue="YIjG0IWA5aZafhQUUfQ80A==" spinCount="100000" sheet="1" objects="1" scenarios="1"/>
  <protectedRanges>
    <protectedRange sqref="C5:C11 C13:C15 C17:C32" name="Intervalo1"/>
  </protectedRanges>
  <mergeCells count="5">
    <mergeCell ref="A1:C1"/>
    <mergeCell ref="A3:C3"/>
    <mergeCell ref="A5:A11"/>
    <mergeCell ref="A13:A15"/>
    <mergeCell ref="A17:A32"/>
  </mergeCells>
  <dataValidations count="1">
    <dataValidation type="list" allowBlank="1" showInputMessage="1" showErrorMessage="1" sqref="C25 C27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scale="87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CC327CD800A543996A939D4A967F4F" ma:contentTypeVersion="2" ma:contentTypeDescription="Crie um novo documento." ma:contentTypeScope="" ma:versionID="41f1274b320ee2395eb704dc39521421">
  <xsd:schema xmlns:xsd="http://www.w3.org/2001/XMLSchema" xmlns:xs="http://www.w3.org/2001/XMLSchema" xmlns:p="http://schemas.microsoft.com/office/2006/metadata/properties" xmlns:ns2="a1c88005-02a3-4140-a07c-3d588461abe3" targetNamespace="http://schemas.microsoft.com/office/2006/metadata/properties" ma:root="true" ma:fieldsID="e9dab800d46c006c2745b30476716f8f" ns2:_="">
    <xsd:import namespace="a1c88005-02a3-4140-a07c-3d588461ab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88005-02a3-4140-a07c-3d588461ab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198BBB-B333-4F3E-B5B3-EEEEF1C3C6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2F6BB4-61A6-422B-874A-7AEBDBB9A908}">
  <ds:schemaRefs>
    <ds:schemaRef ds:uri="http://purl.org/dc/dcmitype/"/>
    <ds:schemaRef ds:uri="a1c88005-02a3-4140-a07c-3d588461abe3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F2B68AC-4FB4-4CF3-9729-B36625F814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c88005-02a3-4140-a07c-3d588461ab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2</vt:i4>
      </vt:variant>
    </vt:vector>
  </HeadingPairs>
  <TitlesOfParts>
    <vt:vector size="14" baseType="lpstr">
      <vt:lpstr>Inform. gerais</vt:lpstr>
      <vt:lpstr>Palest.1</vt:lpstr>
      <vt:lpstr>Palest.2</vt:lpstr>
      <vt:lpstr>Palest.3</vt:lpstr>
      <vt:lpstr>Palest.4</vt:lpstr>
      <vt:lpstr>Palest.5</vt:lpstr>
      <vt:lpstr>Palest.6</vt:lpstr>
      <vt:lpstr>Palest.7</vt:lpstr>
      <vt:lpstr>Palest.8</vt:lpstr>
      <vt:lpstr>Palest.9</vt:lpstr>
      <vt:lpstr>Palest.10</vt:lpstr>
      <vt:lpstr>Finan.</vt:lpstr>
      <vt:lpstr>Finan.!Area_de_impressao</vt:lpstr>
      <vt:lpstr>Palest.1!Area_de_impressao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Campideli Fonseca</dc:creator>
  <cp:lastModifiedBy>Mauricio V. Vargas Matoso de Lima</cp:lastModifiedBy>
  <cp:lastPrinted>2019-04-12T17:42:31Z</cp:lastPrinted>
  <dcterms:created xsi:type="dcterms:W3CDTF">2018-10-18T20:35:55Z</dcterms:created>
  <dcterms:modified xsi:type="dcterms:W3CDTF">2019-04-12T18:34:09Z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0x0101002ECC327CD800A543996A939D4A967F4F</vt:lpwstr>
  </property>
  <property fmtid="{D5CDD505-2E9C-101B-9397-08002B2CF9AE}" pid="3" name="Order">
    <vt:r8>1106900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</Properties>
</file>